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Dybas\Desktop\Przetarg drogi gminne i wewnętrzne\"/>
    </mc:Choice>
  </mc:AlternateContent>
  <bookViews>
    <workbookView xWindow="28680" yWindow="-120" windowWidth="29040" windowHeight="15720"/>
  </bookViews>
  <sheets>
    <sheet name="1 Przebudowa drogi wew. nr ew. 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5" i="2" l="1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26" i="2" l="1"/>
  <c r="I27" i="2"/>
</calcChain>
</file>

<file path=xl/sharedStrings.xml><?xml version="1.0" encoding="utf-8"?>
<sst xmlns="http://schemas.openxmlformats.org/spreadsheetml/2006/main" count="173" uniqueCount="99">
  <si>
    <t>Przebudowa drogi wew. nr ew. 337/4, 352/4, 351/4, 357/1, 337/8, 342/2, 343/4, 343/7, 350/1 w m. Łaski km od 0+000,0 do 0+150,00</t>
  </si>
  <si>
    <t/>
  </si>
  <si>
    <t>Wykonawca:</t>
  </si>
  <si>
    <t>Data:</t>
  </si>
  <si>
    <t>Lp</t>
  </si>
  <si>
    <t>Wartość</t>
  </si>
  <si>
    <t>Jednostka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</si>
  <si>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</si>
  <si>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</si>
  <si>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</si>
  <si>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</si>
  <si>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</si>
  <si>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</si>
  <si>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</si>
  <si>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</si>
  <si>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</si>
  <si>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</si>
  <si>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Element</t>
  </si>
  <si>
    <t>Podstawa</t>
  </si>
  <si>
    <t>Opis robót</t>
  </si>
  <si>
    <t>Szacowany obmiar projektanta</t>
  </si>
  <si>
    <t>Obmiar zweryfikowany przez wykonawcę</t>
  </si>
  <si>
    <t>Krotność</t>
  </si>
  <si>
    <t>Cena jednostkowa netto</t>
  </si>
  <si>
    <t>Kosztorys</t>
  </si>
  <si>
    <t>Mechaniczne cięcie szczelin, w nawierzchni z mas mineralno-bitumicznych, głębokość cięcia 4 cm</t>
  </si>
  <si>
    <t>1.1</t>
  </si>
  <si>
    <t>CJ 11/2001/8</t>
  </si>
  <si>
    <t>m</t>
  </si>
  <si>
    <t>dodatek za dalszy 1 cm głębokości cięcia</t>
  </si>
  <si>
    <t>1.2</t>
  </si>
  <si>
    <t>CJ 11/2001/11</t>
  </si>
  <si>
    <t>Rozebranie podbudowy, z mas mineralno-bitumicznych; rozbiórka ręczna, grubość podbudowy 4·cm</t>
  </si>
  <si>
    <t>1.3</t>
  </si>
  <si>
    <t>KNR 231/801/5</t>
  </si>
  <si>
    <t>m2</t>
  </si>
  <si>
    <t>Wyrównanie istniejącej podbudowy mieszanką mineralno-bitumiczną, mieszanka asfaltowa, wbudowanie ręczne, żwirowo-piaskowa (standard III), samochód 10-15·t</t>
  </si>
  <si>
    <t>1.4</t>
  </si>
  <si>
    <t>KNNR 6/108/1 (4)</t>
  </si>
  <si>
    <t>t</t>
  </si>
  <si>
    <t>Oczyszczenie nawierzchni drogowych, ręcznie, nawierzchnia z bitumu</t>
  </si>
  <si>
    <t>1.5</t>
  </si>
  <si>
    <t>KNNR 6/1005/3</t>
  </si>
  <si>
    <t>Ścinanie poboczy mechanicznie, grubości do 10·cm, nakłady podstawowe</t>
  </si>
  <si>
    <t>1.6</t>
  </si>
  <si>
    <t>KNR 231/1402/5 (1)</t>
  </si>
  <si>
    <t>Roboty ziemne koparkami podsiębiernymi z transportem urobku samochodami samowyładowczymi do 1·km, koparka 0,40·m3, grunt kategorii I-II</t>
  </si>
  <si>
    <t>1.7</t>
  </si>
  <si>
    <t>KNR 201/206/1</t>
  </si>
  <si>
    <t>m3</t>
  </si>
  <si>
    <t>Wykopy oraz przekopy wykonywane koparkami podsiębiernymi na odkład, koparka 0,15·m3, grunt kategorii I-II</t>
  </si>
  <si>
    <t>1.8</t>
  </si>
  <si>
    <t>KNR 201/217/1</t>
  </si>
  <si>
    <t>Profilowanie i zagęszczanie podłoża pod warstwy konstrukcyjne nawierzchni, ręcznie, grunt kategorii I-II</t>
  </si>
  <si>
    <t>1.9</t>
  </si>
  <si>
    <t>KNR 231/103/1</t>
  </si>
  <si>
    <t>Skropienie nawierzchni asfaltem 0,25kg/m2  (kationowa emulja asfaltowa) połaczenie istn. nawierchni z wiążącą</t>
  </si>
  <si>
    <t>1.10</t>
  </si>
  <si>
    <t>KNNR 6/1005/7</t>
  </si>
  <si>
    <t>Nawierzchnie z mieszanek mineralno-bitumicznych (warstwa wiążąca), mieszanka asfaltowa, grubość po zagęszczeniu 4·cm, masa żwirowo-piaskowa, samochód 5-10·t</t>
  </si>
  <si>
    <t>1.11</t>
  </si>
  <si>
    <t>KNNR 6/308/1 (6)</t>
  </si>
  <si>
    <t>Skropienie nawierzchni asfaltem 0,2 kk/m2 (kationowa emulja asfaltowa) połączenie ścieralnej i wążącej</t>
  </si>
  <si>
    <t>1.12</t>
  </si>
  <si>
    <t>Nawierzchnie z mieszanek mineralno-bitumicznych (warstwa ścieralna), mieszanka asfaltowa, grubość po zagęszczeniu 4·cm, masa żwirowo-piaskowa, samochód 5-10·t</t>
  </si>
  <si>
    <t>1.13</t>
  </si>
  <si>
    <t>KNNR 6/309/2 (6)</t>
  </si>
  <si>
    <t>Podbudowy z kruszyw łamanych, warstwa górna, po zagęszczeniu 15·cm</t>
  </si>
  <si>
    <t>1.14</t>
  </si>
  <si>
    <t>KNNRS 6/113/6</t>
  </si>
  <si>
    <t>Nakłady uzupełniające do tablic 0201-0213 za każde dalsze rozpoczęte 0,5·km odległości transportu, ponad 1·km samochodami samowyładowczymi, po drogach utwardzonych, grunt kategorii I-II, samochód 10-15·t</t>
  </si>
  <si>
    <t>1.15</t>
  </si>
  <si>
    <t>KNR 201/214/3 (3)</t>
  </si>
  <si>
    <t>1.16</t>
  </si>
  <si>
    <t>KNR 201/517/2</t>
  </si>
  <si>
    <t>1.17</t>
  </si>
  <si>
    <t>KNR 211/411/1</t>
  </si>
  <si>
    <t>RAZEM 1  Element</t>
  </si>
  <si>
    <t>RAZEM Przebudowa drogi wew. nr ew. 337/4, 352/4, 351/4, 357/1, 337/8, 342/2, 343/4, 343/7, 350/1 w m. Łaski km od 0+000,0 do 0+150,00</t>
  </si>
  <si>
    <t>zacięcie przy drodze powaitowej : 12=12,000000
zjazd publiczny strona prawa : 5=5,000000
zacięcie do istejącej naiwerzchna w km 0+155 : 3=3,000000</t>
  </si>
  <si>
    <t>zacięcie przy drodze powaitowej : 12=12,000000
zjazd publiczny strona prawa : 5=5,000000
zacięcie do istejącej naiwerzchni w km 0+154 : 3=3,000000</t>
  </si>
  <si>
    <t>odkucie nawierzchni mieralnej przy polączeniu z droga powiatową 12*2,5 : 12*2,5=30,000000
zacięcie do istejącej naiwerzchna w km 0+155 szerokośc 3m na długości 2m : 3*2=6,000000
zjazd publiczny strona prawa 5*1,5 : 5*1,5=7,500000</t>
  </si>
  <si>
    <t>profilowanie nierówności i remont czastkowy istnejącej nawierzchni (naprawa ubytków przed wykonananiem nowej nawierzchni asfaltowej) : 513.000*40%*0,04*2,6=21,340800</t>
  </si>
  <si>
    <t>od 0+000,00 do 0+010,00 : 62=62,000000
od 0+010 do 0+024 : 31=31,000000
od 0+024 do 0+155 : 131*3=393,000000
zjazd publiczny strona prawa 10m2 : 10=10,000000
zjazd do posesji nr 69 - 6m2 : 6=6,000000
zjazdy do posesji nr 179 : 5*0,5=2,500000
zjazd do posesji 67 : 5*0,5=2,500000
zjazd do posesji nr 162 : 6*1=6,000000</t>
  </si>
  <si>
    <t>pobocza prawe 0,3*(42,5+14+78,5+4,5) :  0,3*(42,5+14+78,5+4,5)=41,850000
pobocza lewe 0,3*(50+16,5+27,7+8) :  0,3*(50+16,5+27,7+8)=30,660000</t>
  </si>
  <si>
    <t>odsunięcie rowu od jezdni - profilowanie rowu w km 0+117,5 do 0+155 strona lewa w celu uzyskania pobocza 0,3 m przy jezdni : 0,5*0,3*37,5=5,625000</t>
  </si>
  <si>
    <t>skropienie - remont cząstkowy : 513.000*40%=205,200000
skropienie przed warstwą wiążącą : 513.000=513,000000
zjazd publiczny strona prawa 10m2 : 10=10,000000
zjazd do posesji nr 69 - 6*0,5 : 6*0,5=3,000000
zjazdy do posesji nr 179 : 5*0,5=2,500000
zjazd do posesji 67 : 5*0,5=2,500000
zjazd do posesji nr 162 : 6*1=6,000000</t>
  </si>
  <si>
    <t>istnejąca jezdnia w km od 0+0 do km 0+155 : 513.000=513,000000
zjazd publiczny strona prawa 10m2 : 10=10,000000
zjazd do posesji nr 69 - 6*0,5 : 6*0,5=3,000000
zjazdy do posesji nr 179 : 5*0,5=2,500000
zjazd do posesji 67 : 5*0,5=2,500000
zjazd do posesji nr 162 : 6*1=6,000000</t>
  </si>
  <si>
    <t>skropienie przed warstwą ścieralną : 513.000=513,000000
zjazd publiczny strona prawa 10m2 : 10=10,000000
zjazd do posesji nr 69 - 6*0,5 : 6*0,5=3,000000
zjazdy do posesji nr 179 : 5*0,5=2,500000
zjazd do posesji 67 : 5*0,5=2,500000
zjazd do posesji nr 162 : 6*1=6,000000</t>
  </si>
  <si>
    <t>warstwa ścieralna z obmiaru : 513.000=513,000000
zjazd publiczny strona prawa 10m2 : 10=10,000000
zjazd do posesji nr 69 - 6*0,5 : 6*0,5=3,000000
zjazdy do posesji nr 179 : 5*0,5=2,500000
zjazd do posesji 67 : 5*0,5=2,500000
zjazd do posesji nr 162 : 6*1=6,000000</t>
  </si>
  <si>
    <t>zjazd do posesji nr 162 : 6*1=6,000000
pobocza prawe 0,3*(42,5+14+78,5+4,5) :  0,3*(42,5+14+78,5+4,5)=41,850000
pobocza lewe 0,3*(50+16,5+27,7+8+37,5) :  0,3*(50+16,5+27,7+8+37,5)=41,910000</t>
  </si>
  <si>
    <t>zjazd do posesji nr 162 : 6*1*0,15=0,900000
0,15*0,6*37,5=30 : 0,15*0,6*37,5=3,375000</t>
  </si>
  <si>
    <t>pobocza prawe 0,3*(42,5+14+78,5+4,5) :  0,3*(42,5+14+78,5+4,5)=41,850000
pobocza lewe 0,3*(50+16,5+27,7+8+37,5) :  0,3*(50+16,5+27,7+8+37,5)=41,910000
zjazd do posesji nr 162 : 6*1=6,000000
wykop pod ławę zwirowa pod korytko muldowe : 0,15*0,6*37,5=3,375000</t>
  </si>
  <si>
    <t>materiał z rozbórki zjazdu do posesji 162 : 4.275=4,275000
materiał do transportu ze ściania pobocza : 72.510*0,1=7,251000
rozbórka nawierzchni przy połaczeniu z dr. powiatową : 43.500*0,08=3,480000</t>
  </si>
  <si>
    <t>37,5*0,4*2=30m2 : 37,5*0,4*2=30,000000</t>
  </si>
  <si>
    <t>Obliczenia</t>
  </si>
  <si>
    <t>Wykonanie ubezpieczenia płytami ażurowymi typu "Meba", płyty 40x60x8·cm na podsypca cem-piaskowej 37,5*0,4*2=30m2</t>
  </si>
  <si>
    <t>Umocnienie rowów elementami prefabrykowanymi (korytkami żelbetowymi, 50*60*15 mulda), z osadzeniem elementów na ławie z pospółki lub piasku</t>
  </si>
  <si>
    <t>umocnienia rowu korytkiem betonowym muldą 0,5*0,6*0,15 : 37,5=37,500000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</si>
</sst>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#\ ##0.00####"/>
  </numFmts>
  <fonts count="4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8"/>
      <name val="Calibri"/>
      <family val="2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0605D"/>
        <bgColor auto="1"/>
      </patternFill>
    </fill>
    <fill>
      <patternFill patternType="solid">
        <fgColor rgb="FFFFFFCC"/>
        <bgColor auto="1"/>
      </patternFill>
    </fill>
    <fill>
      <patternFill patternType="solid">
        <fgColor rgb="FFCCCCCC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9BBB59"/>
        <bgColor auto="1"/>
      </patternFill>
    </fill>
  </fills>
  <borders count="7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49" fontId="0" fillId="0" borderId="2" xfId="1" applyNumberFormat="1" applyFont="1" applyBorder="1" applyAlignment="1">
      <alignment horizontal="center" vertical="center" wrapText="1"/>
    </xf>
    <xf numFmtId="49" fontId="0" fillId="3" borderId="1" xfId="1" applyNumberFormat="1" applyFont="1" applyFill="1" applyBorder="1" applyAlignment="1">
      <alignment vertical="top" wrapText="1"/>
    </xf>
    <xf numFmtId="0" fontId="0" fillId="4" borderId="2" xfId="1" applyFont="1" applyFill="1" applyBorder="1"/>
    <xf numFmtId="0" fontId="0" fillId="5" borderId="2" xfId="1" applyFont="1" applyFill="1" applyBorder="1"/>
    <xf numFmtId="49" fontId="0" fillId="4" borderId="2" xfId="1" applyNumberFormat="1" applyFont="1" applyFill="1" applyBorder="1" applyAlignment="1">
      <alignment vertical="top" wrapText="1"/>
    </xf>
    <xf numFmtId="164" fontId="0" fillId="3" borderId="2" xfId="1" applyNumberFormat="1" applyFont="1" applyFill="1" applyBorder="1" applyAlignment="1">
      <alignment wrapText="1"/>
    </xf>
    <xf numFmtId="49" fontId="0" fillId="5" borderId="2" xfId="1" applyNumberFormat="1" applyFont="1" applyFill="1" applyBorder="1" applyAlignment="1">
      <alignment vertical="top" wrapText="1"/>
    </xf>
    <xf numFmtId="164" fontId="0" fillId="5" borderId="2" xfId="1" applyNumberFormat="1" applyFont="1" applyFill="1" applyBorder="1" applyAlignment="1">
      <alignment wrapText="1"/>
    </xf>
    <xf numFmtId="0" fontId="0" fillId="0" borderId="2" xfId="1" applyFont="1" applyBorder="1"/>
    <xf numFmtId="164" fontId="0" fillId="6" borderId="2" xfId="1" applyNumberFormat="1" applyFont="1" applyFill="1" applyBorder="1" applyAlignment="1">
      <alignment wrapText="1"/>
    </xf>
    <xf numFmtId="0" fontId="3" fillId="0" borderId="3" xfId="1" applyFont="1" applyBorder="1" applyAlignment="1">
      <alignment vertical="top" wrapText="1"/>
    </xf>
    <xf numFmtId="164" fontId="0" fillId="3" borderId="4" xfId="1" applyNumberFormat="1" applyFont="1" applyFill="1" applyBorder="1" applyAlignment="1">
      <alignment wrapText="1"/>
    </xf>
    <xf numFmtId="49" fontId="0" fillId="5" borderId="5" xfId="1" applyNumberFormat="1" applyFont="1" applyFill="1" applyBorder="1" applyAlignment="1">
      <alignment vertical="top" wrapText="1"/>
    </xf>
    <xf numFmtId="0" fontId="0" fillId="0" borderId="6" xfId="1" applyFont="1" applyBorder="1"/>
    <xf numFmtId="49" fontId="0" fillId="2" borderId="1" xfId="1" applyNumberFormat="1" applyFont="1" applyFill="1" applyBorder="1" applyAlignment="1">
      <alignment vertical="top" wrapText="1"/>
    </xf>
    <xf numFmtId="49" fontId="0" fillId="3" borderId="1" xfId="1" applyNumberFormat="1" applyFont="1" applyFill="1" applyBorder="1" applyAlignment="1">
      <alignment vertical="top" wrapText="1"/>
    </xf>
    <xf numFmtId="49" fontId="0" fillId="0" borderId="1" xfId="1" applyNumberFormat="1" applyFont="1" applyBorder="1" applyAlignment="1">
      <alignment horizontal="right" vertical="top" wrapText="1"/>
    </xf>
    <xf numFmtId="49" fontId="0" fillId="0" borderId="1" xfId="1" applyNumberFormat="1" applyFont="1" applyBorder="1" applyAlignment="1">
      <alignment vertical="top" wrapText="1"/>
    </xf>
  </cellXfs>
  <cellStyles count="2">
    <cellStyle name="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7"/>
  <sheetViews>
    <sheetView tabSelected="1" workbookViewId="0">
      <selection activeCell="F33" sqref="F33"/>
    </sheetView>
  </sheetViews>
  <sheetFormatPr defaultRowHeight="15" outlineLevelRow="2" outlineLevelCol="1" x14ac:dyDescent="0.25"/>
  <cols>
    <col min="1" max="1" width="11" customWidth="1"/>
    <col min="2" max="2" width="11" customWidth="1" outlineLevel="1" collapsed="1"/>
    <col min="3" max="3" width="45" customWidth="1"/>
    <col min="4" max="5" width="14" customWidth="1"/>
    <col min="6" max="6" width="15" customWidth="1"/>
    <col min="7" max="9" width="14" customWidth="1"/>
    <col min="10" max="10" width="42" customWidth="1"/>
  </cols>
  <sheetData>
    <row r="1" spans="1:10" x14ac:dyDescent="0.25">
      <c r="A1" s="15" t="s">
        <v>0</v>
      </c>
      <c r="B1" s="15" t="s">
        <v>1</v>
      </c>
      <c r="C1" s="15" t="s">
        <v>1</v>
      </c>
      <c r="D1" s="15" t="s">
        <v>1</v>
      </c>
      <c r="E1" s="15" t="s">
        <v>1</v>
      </c>
      <c r="F1" s="15" t="s">
        <v>1</v>
      </c>
      <c r="G1" s="15" t="s">
        <v>1</v>
      </c>
      <c r="H1" s="15" t="s">
        <v>1</v>
      </c>
      <c r="I1" s="15" t="s">
        <v>1</v>
      </c>
      <c r="J1" s="15" t="s">
        <v>1</v>
      </c>
    </row>
    <row r="2" spans="1:10" ht="30" x14ac:dyDescent="0.25">
      <c r="A2" s="2" t="s">
        <v>2</v>
      </c>
      <c r="B2" s="16" t="s">
        <v>1</v>
      </c>
      <c r="C2" s="16" t="s">
        <v>1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 t="s">
        <v>1</v>
      </c>
    </row>
    <row r="3" spans="1:10" x14ac:dyDescent="0.25">
      <c r="A3" s="2" t="s">
        <v>3</v>
      </c>
      <c r="B3" s="16" t="s">
        <v>1</v>
      </c>
      <c r="C3" s="16" t="s">
        <v>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</row>
    <row r="5" spans="1:10" ht="60" x14ac:dyDescent="0.25">
      <c r="A5" s="1" t="s">
        <v>4</v>
      </c>
      <c r="B5" s="1" t="s">
        <v>18</v>
      </c>
      <c r="C5" s="1" t="s">
        <v>19</v>
      </c>
      <c r="D5" s="1" t="s">
        <v>6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5</v>
      </c>
      <c r="J5" s="1" t="s">
        <v>95</v>
      </c>
    </row>
    <row r="6" spans="1:10" x14ac:dyDescent="0.25">
      <c r="A6" s="1" t="s">
        <v>7</v>
      </c>
      <c r="B6" s="1" t="s">
        <v>8</v>
      </c>
      <c r="C6" s="1" t="s">
        <v>9</v>
      </c>
      <c r="D6" s="1" t="s">
        <v>10</v>
      </c>
      <c r="E6" s="1" t="s">
        <v>11</v>
      </c>
      <c r="F6" s="1" t="s">
        <v>12</v>
      </c>
      <c r="G6" s="1" t="s">
        <v>13</v>
      </c>
      <c r="H6" s="1" t="s">
        <v>14</v>
      </c>
      <c r="I6" s="1" t="s">
        <v>15</v>
      </c>
      <c r="J6" s="1" t="s">
        <v>16</v>
      </c>
    </row>
    <row r="7" spans="1:10" ht="45" x14ac:dyDescent="0.25">
      <c r="A7" s="5" t="s">
        <v>1</v>
      </c>
      <c r="B7" s="5" t="s">
        <v>24</v>
      </c>
      <c r="C7" s="5" t="s">
        <v>0</v>
      </c>
      <c r="D7" s="3" t="s">
        <v>1</v>
      </c>
      <c r="E7" s="3" t="s">
        <v>1</v>
      </c>
      <c r="F7" s="3" t="s">
        <v>1</v>
      </c>
      <c r="G7" s="3" t="s">
        <v>1</v>
      </c>
      <c r="H7" s="3" t="s">
        <v>1</v>
      </c>
      <c r="I7" s="3" t="s">
        <v>1</v>
      </c>
      <c r="J7" s="7" t="s">
        <v>1</v>
      </c>
    </row>
    <row r="8" spans="1:10" outlineLevel="1" x14ac:dyDescent="0.25">
      <c r="A8" s="7" t="s">
        <v>7</v>
      </c>
      <c r="B8" s="7" t="s">
        <v>17</v>
      </c>
      <c r="C8" s="7" t="s">
        <v>17</v>
      </c>
      <c r="D8" s="4" t="s">
        <v>1</v>
      </c>
      <c r="E8" s="4" t="s">
        <v>1</v>
      </c>
      <c r="F8" s="4" t="s">
        <v>1</v>
      </c>
      <c r="G8" s="4" t="s">
        <v>1</v>
      </c>
      <c r="H8" s="4" t="s">
        <v>1</v>
      </c>
      <c r="I8" s="4" t="s">
        <v>1</v>
      </c>
      <c r="J8" s="13" t="s">
        <v>1</v>
      </c>
    </row>
    <row r="9" spans="1:10" ht="75" outlineLevel="2" x14ac:dyDescent="0.25">
      <c r="A9" s="7" t="s">
        <v>26</v>
      </c>
      <c r="B9" s="7" t="s">
        <v>27</v>
      </c>
      <c r="C9" s="7" t="s">
        <v>25</v>
      </c>
      <c r="D9" s="7" t="s">
        <v>28</v>
      </c>
      <c r="E9" s="8">
        <v>20</v>
      </c>
      <c r="F9" s="6"/>
      <c r="G9" s="6">
        <v>1</v>
      </c>
      <c r="H9" s="6"/>
      <c r="I9" s="12">
        <f t="shared" ref="I9:I25" si="0">ROUND(F9*H9, 2)</f>
        <v>0</v>
      </c>
      <c r="J9" s="11" t="s">
        <v>79</v>
      </c>
    </row>
    <row r="10" spans="1:10" ht="75" outlineLevel="2" x14ac:dyDescent="0.25">
      <c r="A10" s="7" t="s">
        <v>30</v>
      </c>
      <c r="B10" s="7" t="s">
        <v>31</v>
      </c>
      <c r="C10" s="7" t="s">
        <v>29</v>
      </c>
      <c r="D10" s="7" t="s">
        <v>28</v>
      </c>
      <c r="E10" s="8">
        <v>20</v>
      </c>
      <c r="F10" s="6"/>
      <c r="G10" s="6">
        <v>4</v>
      </c>
      <c r="H10" s="6"/>
      <c r="I10" s="12">
        <f t="shared" si="0"/>
        <v>0</v>
      </c>
      <c r="J10" s="11" t="s">
        <v>80</v>
      </c>
    </row>
    <row r="11" spans="1:10" ht="105" outlineLevel="2" x14ac:dyDescent="0.25">
      <c r="A11" s="7" t="s">
        <v>33</v>
      </c>
      <c r="B11" s="7" t="s">
        <v>34</v>
      </c>
      <c r="C11" s="7" t="s">
        <v>32</v>
      </c>
      <c r="D11" s="7" t="s">
        <v>35</v>
      </c>
      <c r="E11" s="8">
        <v>43.5</v>
      </c>
      <c r="F11" s="6"/>
      <c r="G11" s="6">
        <v>2</v>
      </c>
      <c r="H11" s="6"/>
      <c r="I11" s="12">
        <f t="shared" si="0"/>
        <v>0</v>
      </c>
      <c r="J11" s="11" t="s">
        <v>81</v>
      </c>
    </row>
    <row r="12" spans="1:10" ht="75" outlineLevel="2" x14ac:dyDescent="0.25">
      <c r="A12" s="7" t="s">
        <v>37</v>
      </c>
      <c r="B12" s="7" t="s">
        <v>38</v>
      </c>
      <c r="C12" s="7" t="s">
        <v>36</v>
      </c>
      <c r="D12" s="7" t="s">
        <v>39</v>
      </c>
      <c r="E12" s="8">
        <v>21.341000000000001</v>
      </c>
      <c r="F12" s="6"/>
      <c r="G12" s="6">
        <v>1</v>
      </c>
      <c r="H12" s="6"/>
      <c r="I12" s="12">
        <f t="shared" si="0"/>
        <v>0</v>
      </c>
      <c r="J12" s="11" t="s">
        <v>82</v>
      </c>
    </row>
    <row r="13" spans="1:10" ht="135" outlineLevel="2" x14ac:dyDescent="0.25">
      <c r="A13" s="7" t="s">
        <v>41</v>
      </c>
      <c r="B13" s="7" t="s">
        <v>42</v>
      </c>
      <c r="C13" s="7" t="s">
        <v>40</v>
      </c>
      <c r="D13" s="7" t="s">
        <v>35</v>
      </c>
      <c r="E13" s="8">
        <v>513</v>
      </c>
      <c r="F13" s="6"/>
      <c r="G13" s="6">
        <v>1</v>
      </c>
      <c r="H13" s="6"/>
      <c r="I13" s="12">
        <f t="shared" si="0"/>
        <v>0</v>
      </c>
      <c r="J13" s="11" t="s">
        <v>83</v>
      </c>
    </row>
    <row r="14" spans="1:10" ht="60" outlineLevel="2" x14ac:dyDescent="0.25">
      <c r="A14" s="7" t="s">
        <v>44</v>
      </c>
      <c r="B14" s="7" t="s">
        <v>45</v>
      </c>
      <c r="C14" s="7" t="s">
        <v>43</v>
      </c>
      <c r="D14" s="7" t="s">
        <v>35</v>
      </c>
      <c r="E14" s="8">
        <v>72.510000000000005</v>
      </c>
      <c r="F14" s="6"/>
      <c r="G14" s="6">
        <v>1</v>
      </c>
      <c r="H14" s="6"/>
      <c r="I14" s="12">
        <f t="shared" si="0"/>
        <v>0</v>
      </c>
      <c r="J14" s="11" t="s">
        <v>84</v>
      </c>
    </row>
    <row r="15" spans="1:10" ht="60" outlineLevel="2" x14ac:dyDescent="0.25">
      <c r="A15" s="7" t="s">
        <v>47</v>
      </c>
      <c r="B15" s="7" t="s">
        <v>48</v>
      </c>
      <c r="C15" s="7" t="s">
        <v>46</v>
      </c>
      <c r="D15" s="7" t="s">
        <v>49</v>
      </c>
      <c r="E15" s="8">
        <v>4.2750000000000004</v>
      </c>
      <c r="F15" s="6"/>
      <c r="G15" s="6">
        <v>1</v>
      </c>
      <c r="H15" s="6"/>
      <c r="I15" s="12">
        <f t="shared" si="0"/>
        <v>0</v>
      </c>
      <c r="J15" s="11" t="s">
        <v>91</v>
      </c>
    </row>
    <row r="16" spans="1:10" ht="60" outlineLevel="2" x14ac:dyDescent="0.25">
      <c r="A16" s="7" t="s">
        <v>51</v>
      </c>
      <c r="B16" s="7" t="s">
        <v>52</v>
      </c>
      <c r="C16" s="7" t="s">
        <v>50</v>
      </c>
      <c r="D16" s="7" t="s">
        <v>49</v>
      </c>
      <c r="E16" s="8">
        <v>5.625</v>
      </c>
      <c r="F16" s="6"/>
      <c r="G16" s="6">
        <v>1</v>
      </c>
      <c r="H16" s="6"/>
      <c r="I16" s="12">
        <f t="shared" si="0"/>
        <v>0</v>
      </c>
      <c r="J16" s="11" t="s">
        <v>85</v>
      </c>
    </row>
    <row r="17" spans="1:10" ht="105" outlineLevel="2" x14ac:dyDescent="0.25">
      <c r="A17" s="7" t="s">
        <v>54</v>
      </c>
      <c r="B17" s="7" t="s">
        <v>55</v>
      </c>
      <c r="C17" s="7" t="s">
        <v>53</v>
      </c>
      <c r="D17" s="7" t="s">
        <v>35</v>
      </c>
      <c r="E17" s="8">
        <v>93.135000000000005</v>
      </c>
      <c r="F17" s="6"/>
      <c r="G17" s="6">
        <v>1</v>
      </c>
      <c r="H17" s="6"/>
      <c r="I17" s="12">
        <f t="shared" si="0"/>
        <v>0</v>
      </c>
      <c r="J17" s="11" t="s">
        <v>92</v>
      </c>
    </row>
    <row r="18" spans="1:10" ht="150" outlineLevel="2" x14ac:dyDescent="0.25">
      <c r="A18" s="7" t="s">
        <v>57</v>
      </c>
      <c r="B18" s="7" t="s">
        <v>58</v>
      </c>
      <c r="C18" s="7" t="s">
        <v>56</v>
      </c>
      <c r="D18" s="7" t="s">
        <v>35</v>
      </c>
      <c r="E18" s="8">
        <v>742.2</v>
      </c>
      <c r="F18" s="6"/>
      <c r="G18" s="6">
        <v>1</v>
      </c>
      <c r="H18" s="6"/>
      <c r="I18" s="12">
        <f t="shared" si="0"/>
        <v>0</v>
      </c>
      <c r="J18" s="11" t="s">
        <v>86</v>
      </c>
    </row>
    <row r="19" spans="1:10" ht="120" outlineLevel="2" x14ac:dyDescent="0.25">
      <c r="A19" s="7" t="s">
        <v>60</v>
      </c>
      <c r="B19" s="7" t="s">
        <v>61</v>
      </c>
      <c r="C19" s="7" t="s">
        <v>59</v>
      </c>
      <c r="D19" s="7" t="s">
        <v>35</v>
      </c>
      <c r="E19" s="8">
        <v>537</v>
      </c>
      <c r="F19" s="6"/>
      <c r="G19" s="6">
        <v>1.2</v>
      </c>
      <c r="H19" s="6"/>
      <c r="I19" s="12">
        <f t="shared" si="0"/>
        <v>0</v>
      </c>
      <c r="J19" s="11" t="s">
        <v>87</v>
      </c>
    </row>
    <row r="20" spans="1:10" ht="120" outlineLevel="2" x14ac:dyDescent="0.25">
      <c r="A20" s="7" t="s">
        <v>63</v>
      </c>
      <c r="B20" s="7" t="s">
        <v>58</v>
      </c>
      <c r="C20" s="7" t="s">
        <v>62</v>
      </c>
      <c r="D20" s="7" t="s">
        <v>35</v>
      </c>
      <c r="E20" s="8">
        <v>537</v>
      </c>
      <c r="F20" s="6"/>
      <c r="G20" s="6">
        <v>1</v>
      </c>
      <c r="H20" s="6"/>
      <c r="I20" s="12">
        <f t="shared" si="0"/>
        <v>0</v>
      </c>
      <c r="J20" s="11" t="s">
        <v>88</v>
      </c>
    </row>
    <row r="21" spans="1:10" ht="120" outlineLevel="2" x14ac:dyDescent="0.25">
      <c r="A21" s="7" t="s">
        <v>65</v>
      </c>
      <c r="B21" s="7" t="s">
        <v>66</v>
      </c>
      <c r="C21" s="7" t="s">
        <v>64</v>
      </c>
      <c r="D21" s="7" t="s">
        <v>35</v>
      </c>
      <c r="E21" s="8">
        <v>537</v>
      </c>
      <c r="F21" s="6"/>
      <c r="G21" s="6">
        <v>1</v>
      </c>
      <c r="H21" s="6"/>
      <c r="I21" s="12">
        <f t="shared" si="0"/>
        <v>0</v>
      </c>
      <c r="J21" s="11" t="s">
        <v>89</v>
      </c>
    </row>
    <row r="22" spans="1:10" ht="75" outlineLevel="2" x14ac:dyDescent="0.25">
      <c r="A22" s="7" t="s">
        <v>68</v>
      </c>
      <c r="B22" s="7" t="s">
        <v>69</v>
      </c>
      <c r="C22" s="7" t="s">
        <v>67</v>
      </c>
      <c r="D22" s="7" t="s">
        <v>35</v>
      </c>
      <c r="E22" s="8">
        <v>89.76</v>
      </c>
      <c r="F22" s="6"/>
      <c r="G22" s="6">
        <v>1</v>
      </c>
      <c r="H22" s="6"/>
      <c r="I22" s="12">
        <f t="shared" si="0"/>
        <v>0</v>
      </c>
      <c r="J22" s="11" t="s">
        <v>90</v>
      </c>
    </row>
    <row r="23" spans="1:10" ht="90" outlineLevel="2" x14ac:dyDescent="0.25">
      <c r="A23" s="7" t="s">
        <v>71</v>
      </c>
      <c r="B23" s="7" t="s">
        <v>72</v>
      </c>
      <c r="C23" s="7" t="s">
        <v>70</v>
      </c>
      <c r="D23" s="7" t="s">
        <v>49</v>
      </c>
      <c r="E23" s="8">
        <v>15.006</v>
      </c>
      <c r="F23" s="6"/>
      <c r="G23" s="6">
        <v>9</v>
      </c>
      <c r="H23" s="6"/>
      <c r="I23" s="12">
        <f t="shared" si="0"/>
        <v>0</v>
      </c>
      <c r="J23" s="11" t="s">
        <v>93</v>
      </c>
    </row>
    <row r="24" spans="1:10" ht="60" outlineLevel="2" x14ac:dyDescent="0.25">
      <c r="A24" s="7" t="s">
        <v>73</v>
      </c>
      <c r="B24" s="7" t="s">
        <v>74</v>
      </c>
      <c r="C24" s="7" t="s">
        <v>97</v>
      </c>
      <c r="D24" s="7" t="s">
        <v>28</v>
      </c>
      <c r="E24" s="8">
        <v>37.5</v>
      </c>
      <c r="F24" s="6"/>
      <c r="G24" s="6">
        <v>1</v>
      </c>
      <c r="H24" s="6"/>
      <c r="I24" s="12">
        <f t="shared" si="0"/>
        <v>0</v>
      </c>
      <c r="J24" s="11" t="s">
        <v>98</v>
      </c>
    </row>
    <row r="25" spans="1:10" ht="45" outlineLevel="2" x14ac:dyDescent="0.25">
      <c r="A25" s="7" t="s">
        <v>75</v>
      </c>
      <c r="B25" s="7" t="s">
        <v>76</v>
      </c>
      <c r="C25" s="7" t="s">
        <v>96</v>
      </c>
      <c r="D25" s="7" t="s">
        <v>35</v>
      </c>
      <c r="E25" s="8">
        <v>30</v>
      </c>
      <c r="F25" s="6"/>
      <c r="G25" s="6">
        <v>1</v>
      </c>
      <c r="H25" s="6"/>
      <c r="I25" s="12">
        <f t="shared" si="0"/>
        <v>0</v>
      </c>
      <c r="J25" s="11" t="s">
        <v>94</v>
      </c>
    </row>
    <row r="26" spans="1:10" outlineLevel="2" x14ac:dyDescent="0.25">
      <c r="A26" s="17" t="s">
        <v>77</v>
      </c>
      <c r="B26" s="18" t="s">
        <v>1</v>
      </c>
      <c r="C26" s="18" t="s">
        <v>1</v>
      </c>
      <c r="D26" s="18" t="s">
        <v>1</v>
      </c>
      <c r="E26" s="18" t="s">
        <v>1</v>
      </c>
      <c r="F26" s="18" t="s">
        <v>1</v>
      </c>
      <c r="G26" s="18" t="s">
        <v>1</v>
      </c>
      <c r="H26" s="18" t="s">
        <v>1</v>
      </c>
      <c r="I26" s="6">
        <f>SUM(I9:I25)</f>
        <v>0</v>
      </c>
      <c r="J26" s="14" t="s">
        <v>1</v>
      </c>
    </row>
    <row r="27" spans="1:10" outlineLevel="1" x14ac:dyDescent="0.25">
      <c r="A27" s="17" t="s">
        <v>78</v>
      </c>
      <c r="B27" s="18" t="s">
        <v>1</v>
      </c>
      <c r="C27" s="18" t="s">
        <v>1</v>
      </c>
      <c r="D27" s="18" t="s">
        <v>1</v>
      </c>
      <c r="E27" s="18" t="s">
        <v>1</v>
      </c>
      <c r="F27" s="18" t="s">
        <v>1</v>
      </c>
      <c r="G27" s="18" t="s">
        <v>1</v>
      </c>
      <c r="H27" s="18" t="s">
        <v>1</v>
      </c>
      <c r="I27" s="10">
        <f>'1 Przebudowa drogi wew. nr ew. '!I26</f>
        <v>0</v>
      </c>
      <c r="J27" s="9" t="s">
        <v>1</v>
      </c>
    </row>
  </sheetData>
  <mergeCells count="5">
    <mergeCell ref="A26:H26"/>
    <mergeCell ref="A27:H27"/>
    <mergeCell ref="A1:J1"/>
    <mergeCell ref="B2:J2"/>
    <mergeCell ref="B3:J3"/>
  </mergeCells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 Przebudowa drogi wew. nr ew.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Lula</dc:creator>
  <cp:lastModifiedBy>Ryszard Dybaś</cp:lastModifiedBy>
  <dcterms:created xsi:type="dcterms:W3CDTF">2023-02-02T09:22:15Z</dcterms:created>
  <dcterms:modified xsi:type="dcterms:W3CDTF">2023-02-06T09:05:27Z</dcterms:modified>
</cp:coreProperties>
</file>