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13_ncr:1_{E0C07173-4E9C-42C5-8ACE-751DFF1E03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G w Wieniawie" sheetId="2" r:id="rId1"/>
    <sheet name="ZUK w Wieniawie" sheetId="3" r:id="rId2"/>
    <sheet name="DD Senior + w Komorowie" sheetId="1" r:id="rId3"/>
  </sheets>
  <definedNames>
    <definedName name="_xlnm.Print_Area" localSheetId="2">'DD Senior + w Komorowie'!$A$1:$G$27</definedName>
    <definedName name="_xlnm.Print_Area" localSheetId="0">'UG w Wieniawie'!$A$1:$G$57</definedName>
    <definedName name="_xlnm.Print_Area" localSheetId="1">'ZUK w Wieniawie'!$A$1:$G$31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G5" i="2"/>
  <c r="F6" i="2"/>
  <c r="G6" i="2" s="1"/>
  <c r="F7" i="2"/>
  <c r="G7" i="2"/>
  <c r="F8" i="2"/>
  <c r="G8" i="2"/>
  <c r="F9" i="2"/>
  <c r="G9" i="2" s="1"/>
  <c r="F10" i="2"/>
  <c r="G10" i="2"/>
  <c r="F11" i="2"/>
  <c r="G11" i="2"/>
  <c r="F12" i="2"/>
  <c r="G12" i="2" s="1"/>
  <c r="F13" i="2"/>
  <c r="G13" i="2"/>
  <c r="F14" i="2"/>
  <c r="G14" i="2"/>
  <c r="F15" i="2"/>
  <c r="G15" i="2" s="1"/>
  <c r="F16" i="2"/>
  <c r="G16" i="2"/>
  <c r="F17" i="2"/>
  <c r="G17" i="2"/>
  <c r="F18" i="2"/>
  <c r="G18" i="2" s="1"/>
  <c r="F19" i="2"/>
  <c r="G19" i="2"/>
  <c r="F20" i="2"/>
  <c r="G20" i="2"/>
  <c r="F21" i="2"/>
  <c r="G21" i="2" s="1"/>
  <c r="F22" i="2"/>
  <c r="G22" i="2"/>
  <c r="F23" i="2"/>
  <c r="G23" i="2"/>
  <c r="F24" i="2"/>
  <c r="G24" i="2" s="1"/>
  <c r="F25" i="2"/>
  <c r="G25" i="2"/>
  <c r="F26" i="2"/>
  <c r="G26" i="2"/>
  <c r="F27" i="2"/>
  <c r="G27" i="2" s="1"/>
  <c r="F28" i="2"/>
  <c r="G28" i="2"/>
  <c r="F29" i="2"/>
  <c r="G29" i="2"/>
  <c r="F30" i="2"/>
  <c r="G30" i="2" s="1"/>
  <c r="F31" i="2"/>
  <c r="G31" i="2"/>
  <c r="F32" i="2"/>
  <c r="G32" i="2"/>
  <c r="F33" i="2"/>
  <c r="G33" i="2" s="1"/>
  <c r="F34" i="2"/>
  <c r="G34" i="2"/>
  <c r="F35" i="2"/>
  <c r="G35" i="2"/>
  <c r="F36" i="2"/>
  <c r="G36" i="2" s="1"/>
  <c r="F37" i="2"/>
  <c r="G37" i="2"/>
  <c r="F38" i="2"/>
  <c r="G38" i="2"/>
  <c r="F39" i="2"/>
  <c r="G39" i="2" s="1"/>
  <c r="F40" i="2"/>
  <c r="G40" i="2"/>
  <c r="F41" i="2"/>
  <c r="G41" i="2"/>
  <c r="F42" i="2"/>
  <c r="G42" i="2" s="1"/>
  <c r="F43" i="2"/>
  <c r="G43" i="2"/>
  <c r="F44" i="2"/>
  <c r="G44" i="2"/>
  <c r="F45" i="2"/>
  <c r="G45" i="2" s="1"/>
  <c r="F46" i="2"/>
  <c r="G46" i="2"/>
  <c r="F47" i="2"/>
  <c r="G47" i="2"/>
  <c r="F48" i="2"/>
  <c r="G48" i="2" s="1"/>
  <c r="F49" i="2"/>
  <c r="G49" i="2"/>
  <c r="F50" i="2"/>
  <c r="G50" i="2"/>
  <c r="F51" i="2"/>
  <c r="G51" i="2" s="1"/>
  <c r="F4" i="2"/>
  <c r="G4" i="2" s="1"/>
  <c r="F23" i="3"/>
  <c r="G23" i="3" s="1"/>
  <c r="F5" i="3"/>
  <c r="G5" i="3"/>
  <c r="F6" i="3"/>
  <c r="G6" i="3" s="1"/>
  <c r="F7" i="3"/>
  <c r="G7" i="3"/>
  <c r="F8" i="3"/>
  <c r="G8" i="3"/>
  <c r="F9" i="3"/>
  <c r="G9" i="3" s="1"/>
  <c r="F10" i="3"/>
  <c r="G10" i="3"/>
  <c r="F11" i="3"/>
  <c r="G11" i="3"/>
  <c r="F12" i="3"/>
  <c r="G12" i="3" s="1"/>
  <c r="F13" i="3"/>
  <c r="G13" i="3"/>
  <c r="F14" i="3"/>
  <c r="G14" i="3"/>
  <c r="F15" i="3"/>
  <c r="G15" i="3" s="1"/>
  <c r="F16" i="3"/>
  <c r="G16" i="3"/>
  <c r="F17" i="3"/>
  <c r="G17" i="3"/>
  <c r="F18" i="3"/>
  <c r="G18" i="3" s="1"/>
  <c r="F19" i="3"/>
  <c r="G19" i="3"/>
  <c r="F20" i="3"/>
  <c r="G20" i="3"/>
  <c r="F21" i="3"/>
  <c r="G21" i="3" s="1"/>
  <c r="F22" i="3"/>
  <c r="G22" i="3"/>
  <c r="F24" i="3"/>
  <c r="G24" i="3" s="1"/>
  <c r="F25" i="3"/>
  <c r="G25" i="3"/>
  <c r="F4" i="3"/>
  <c r="G4" i="3" s="1"/>
  <c r="G52" i="2" l="1"/>
  <c r="G26" i="3"/>
  <c r="F21" i="1" l="1"/>
  <c r="G21" i="1" s="1"/>
  <c r="F9" i="1"/>
  <c r="G9" i="1" s="1"/>
  <c r="F5" i="1"/>
  <c r="G5" i="1" s="1"/>
  <c r="F6" i="1"/>
  <c r="G6" i="1" s="1"/>
  <c r="F7" i="1"/>
  <c r="G7" i="1" s="1"/>
  <c r="F8" i="1"/>
  <c r="G8" i="1" s="1"/>
  <c r="F10" i="1"/>
  <c r="G10" i="1" s="1"/>
  <c r="F11" i="1"/>
  <c r="G11" i="1" s="1"/>
  <c r="F12" i="1"/>
  <c r="G12" i="1" s="1"/>
  <c r="F13" i="1"/>
  <c r="G13" i="1" s="1"/>
  <c r="F14" i="1"/>
  <c r="G14" i="1"/>
  <c r="F15" i="1"/>
  <c r="G15" i="1" s="1"/>
  <c r="F16" i="1"/>
  <c r="G16" i="1"/>
  <c r="F17" i="1"/>
  <c r="G17" i="1"/>
  <c r="F18" i="1"/>
  <c r="G18" i="1" s="1"/>
  <c r="F19" i="1"/>
  <c r="G19" i="1" s="1"/>
  <c r="F20" i="1"/>
  <c r="G20" i="1" s="1"/>
  <c r="F22" i="1"/>
  <c r="G22" i="1"/>
  <c r="F23" i="1"/>
  <c r="G23" i="1" s="1"/>
  <c r="F4" i="1"/>
  <c r="G4" i="1" s="1"/>
  <c r="G24" i="1" l="1"/>
</calcChain>
</file>

<file path=xl/sharedStrings.xml><?xml version="1.0" encoding="utf-8"?>
<sst xmlns="http://schemas.openxmlformats.org/spreadsheetml/2006/main" count="207" uniqueCount="93">
  <si>
    <t>LP</t>
  </si>
  <si>
    <t xml:space="preserve">Opis </t>
  </si>
  <si>
    <t>J.M.</t>
  </si>
  <si>
    <t>Ilość</t>
  </si>
  <si>
    <t>kpl.</t>
  </si>
  <si>
    <t xml:space="preserve">Budowa ściany  oddzielającej  magazyn  paliwa  zgodnie z koncepcją wraz z  obustronnym tynkowaniem  </t>
  </si>
  <si>
    <t xml:space="preserve">Okładzina  ceramiczna  ścian do  wysokości  2 m  </t>
  </si>
  <si>
    <t xml:space="preserve">Zabudowa ześlizgów w  magazynie  paliwa  </t>
  </si>
  <si>
    <t xml:space="preserve">Instalacja  elektryczna  powstałego  pomieszczenia  paliwa  </t>
  </si>
  <si>
    <t xml:space="preserve">Instalacja  wentylacji nawiewno-wywiewnej </t>
  </si>
  <si>
    <t xml:space="preserve">Malowanie  pozostałej części  ścian  w  magazynie  paliwa  wraz z  sufitem  i  przygotowaniem powierzchni   </t>
  </si>
  <si>
    <t xml:space="preserve">Demontaż  istniejącego kotła, zasobnika c.w.u. oraz  istniejącej instalacji  kotłowni z utylizacją  </t>
  </si>
  <si>
    <t>Instalacja  elektryczna w  niezbędnym zakresie  do  prawidłowego  działania  kotła  i   układu podgrzewu c.w.u</t>
  </si>
  <si>
    <t xml:space="preserve">Instalacja  nawiewno-wywiewna  i  podłączenie  do  istniejącego  komina  nowego kotła  </t>
  </si>
  <si>
    <t>ernizacja dachu - wymiana połaci dachowej ze względu
na technologię docieplenia stropu poddasza</t>
  </si>
  <si>
    <r>
      <t>m</t>
    </r>
    <r>
      <rPr>
        <vertAlign val="superscript"/>
        <sz val="10"/>
        <color rgb="FF000000"/>
        <rFont val="Calibri"/>
        <family val="2"/>
        <charset val="238"/>
      </rPr>
      <t>2</t>
    </r>
  </si>
  <si>
    <t xml:space="preserve">Instalacja  drzwi  oddzielających   do  magazynu peletu  wraz z zabezpieczeniem  przed  wysypaniem 90/200 EI 60  </t>
  </si>
  <si>
    <r>
      <t>Strop pod nieogrzewanym poddaszem powierzchnia 461m</t>
    </r>
    <r>
      <rPr>
        <vertAlign val="superscript"/>
        <sz val="8"/>
        <color rgb="FF000000"/>
        <rFont val="Calibri"/>
        <family val="2"/>
        <charset val="238"/>
      </rPr>
      <t>2</t>
    </r>
    <r>
      <rPr>
        <sz val="8"/>
        <color rgb="FF000000"/>
        <rFont val="Calibri"/>
        <family val="2"/>
        <charset val="238"/>
      </rPr>
      <t xml:space="preserve"> materiałem izolacyjnym o grubości  21cm współczynniku λ=0,032 W/m2K .</t>
    </r>
  </si>
  <si>
    <r>
      <t>Ocieplenie   ścian  powyżej  gruntu powierzchnia545m</t>
    </r>
    <r>
      <rPr>
        <vertAlign val="superscript"/>
        <sz val="8"/>
        <color rgb="FF000000"/>
        <rFont val="Calibri"/>
        <family val="2"/>
        <charset val="238"/>
      </rPr>
      <t xml:space="preserve">2  </t>
    </r>
    <r>
      <rPr>
        <sz val="8"/>
        <color rgb="FF000000"/>
        <rFont val="Calibri"/>
        <family val="2"/>
        <charset val="238"/>
      </rPr>
      <t>materiałem izolacyjnym o grubości  14cm współczynniku λ=0,032 W/m2K wraz z warstwą  zbrojoną oraz warstwą  wykończeniową  z tynku akrylowego.</t>
    </r>
  </si>
  <si>
    <t>Montaż głowic termostatycznych na grzejnikach oraz instalacji do  rozliczenia ilości  wyprodukowanego ciepła - licznik ciepła w  kotłowni.</t>
  </si>
  <si>
    <t>Budowa instalacji  PV mocy  6,80Wp składającej się z min 20 modułów o mocy  nie mniej niż 340Wp</t>
  </si>
  <si>
    <t>Dostawa i montaż  technologii  kotłowni  kocioł  na  pelet  drzewny  kondensacyjny  z  układem  podawania  pneumatyczno-ślimkowym zasobnik  buforowy  1000l, zasobnik c.w.u.  500l.   Wraz z instalacją załadunku  do  magazynu paliwa systemem pneumatycznym</t>
  </si>
  <si>
    <t xml:space="preserve">Budowa sieci ciepłowniczej o śrenicy nominalnej DN25 do budynku mieszkalnego Komorów 30 dłudość do 35m </t>
  </si>
  <si>
    <t xml:space="preserve">Instalacja  hydrauliczna  kotła  z  podłączeniem do  istniejącego  obiegu  grzewczego  i przygotowaniem wyjścia do przyszłego przyłacza dla budynku na działce 329/2 </t>
  </si>
  <si>
    <t>Razem</t>
  </si>
  <si>
    <t>Cena jednostkowa netto</t>
  </si>
  <si>
    <t>Wartość netto</t>
  </si>
  <si>
    <t>Wartość brutto 
(Vat 23%)</t>
  </si>
  <si>
    <t>Szacunkowe zestawienie kosztów zadania 
pn. "Kompleksowa termomodernizacja budynku Dziennego domu Senior + w Komorowie"</t>
  </si>
  <si>
    <t>Szacunkowe zestawienie kosztów zadania 
pn. "Kompleksowa termomodernizacja budynku Zakładu Gospodarki Komunalnej w Wieniawie"</t>
  </si>
  <si>
    <r>
      <t>m</t>
    </r>
    <r>
      <rPr>
        <vertAlign val="superscript"/>
        <sz val="8"/>
        <color rgb="FF000000"/>
        <rFont val="Calibri"/>
        <family val="2"/>
        <charset val="238"/>
      </rPr>
      <t>2</t>
    </r>
  </si>
  <si>
    <t xml:space="preserve">Instalacja  drzwi  oddzielających   do  magazynu peletu  wraz z zabezpieczeiem  przed  wysypaniem 90/200 EI 60  </t>
  </si>
  <si>
    <t xml:space="preserve">Dostawa i montaż  technologii  kotłowni  kocioł  na  pelet  drzewny  kondensacyjny  z  układem  podawania  pneumatyczno-ślimkowym zasobnik  buforowy  1000l, </t>
  </si>
  <si>
    <t xml:space="preserve">Instalacja  hydrauliczna  kotła  z  podłączeniem do  istniejącego  obiegu  grzewczego   </t>
  </si>
  <si>
    <r>
      <t>Strop nad nieogrzewaną piwnicą  powierzchnia 160m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materiałem izolacyjnym o grubości  9cm współczynniku λ=0,032 W/m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K .</t>
    </r>
  </si>
  <si>
    <t>Ocieplenie   ścian  powyżej  gruntu powierzchnia510m2 materiałem izolacyjnym o grubości  14cm współczynniku λ=0,032 W/m2K wraz z warstwą  zbrojoną oraz warstwą  wykończeniową  z tynku akrylowego.</t>
  </si>
  <si>
    <t>Strop pod nieogrzewanym poddaszem powierzchnia 160m2 materiałem izolacyjnym o grubości  21cm współczynniku λ=0,032 W/m2K .</t>
  </si>
  <si>
    <r>
      <t>Wymiana okien zewnętrznych 30szt.  powierzchnia 56m</t>
    </r>
    <r>
      <rPr>
        <vertAlign val="superscript"/>
        <sz val="8"/>
        <color rgb="FF000000"/>
        <rFont val="Calibri"/>
        <family val="2"/>
        <charset val="238"/>
      </rPr>
      <t>2</t>
    </r>
    <r>
      <rPr>
        <sz val="8"/>
        <color rgb="FF000000"/>
        <rFont val="Calibri"/>
        <family val="2"/>
        <charset val="238"/>
      </rPr>
      <t xml:space="preserve">  o współczynniku przenikania 0,9W/m2*K</t>
    </r>
  </si>
  <si>
    <t>Wymiana drzwi  i bramy, zewnętrznych 4 szt.  powierzchnia 9,5m2  o współczynniku przenikania 1,3W/m2*K</t>
  </si>
  <si>
    <t>Wymianę  instalacji  poziomej rozdzielczej w  kondygnacji piwnicznej na  stalową  zaprasowaną  lub z przewodów  Al./Pex wraz z zaizolowaniem przewodów. Wymianę  instalacji  pionowej  rozdzielczej w  kondygnacjach nadziemnych budynku na  stalową  zaprasowaną  lub z przewodów  Al./Pex. Montaż zaworów termostatycznych  na  każdym z grzejników zgodnie z obowiązującymi przepisami. Montaż  instalacji   pomiaru produkcji/zużycia  ciepła w źródle  i instalacji   odbiorczej. Wymianę  grzejników na  nowoczesne  panelowe z  konwektorem typu V11 lub V22  o  wysokości  dopasowanej do  wysokości  parapetów oraz mocy zgodnej z wykonanym projektem i obliczeniami zapotrzebowania na ciepło.</t>
  </si>
  <si>
    <t>Budowa instalacji  PV mocy  4,08Wp składającej się z min 12 modułów o mocy  nie mniej niż 340Wp</t>
  </si>
  <si>
    <t>Szacunkowe zestawienie kosztów zadania 
pn. "Wymiana źródła ciepła i modernizacja węzłów ciepłowniczych w kotłowni przy budynku Urzędu Gminy w Wieniawie"</t>
  </si>
  <si>
    <t>szt.</t>
  </si>
  <si>
    <t>mb</t>
  </si>
  <si>
    <t>Demontaż istniejącej technologii kotłów na paliwo stałe wraz z utylizacją (kotły stalowe konstrukcji walcowej, średnica 2,5 - 3m)</t>
  </si>
  <si>
    <t>Budowa ściany oddzielającej w przestrzeni istniejącego magazynu paliwa EI120 (wyznaczająca przestrzeń pomieszczenia technologii hydrauliki), konstrukcja żelbetowa, grubość wynikająca z obliczeń statycznych i konstrukcyjnych uwzględniająca parcie materiału składowanego w przestrzeni drabin podających.</t>
  </si>
  <si>
    <t>Wykonanie otworu w podłodze pomieszczenia technologii hydrauliki do przeprowadzenia podajników do kotłów, głębokość l,2m</t>
  </si>
  <si>
    <t>Budowa fundamentu technologii podawania paliwa (drabiny podające). Składa się z dwuteowników HEFA o wysokości min. 160mm i odpowiednio skalkulowanego statycznie zbrojenia, min. grubość 30cm</t>
  </si>
  <si>
    <t>Budowa ściany oddzielającej w przestrzeni istniejącego magazynu paliwa (oddzielająca halę od podłogi hydraulicznej o wysokości ok. l,5m), konstrukcja żelbetowa, grubość wynikająca z obliczeń statycznych i konstrukcyjnych uwzględniająca parcie materiału składowanego w przestrzeni drabin podających.</t>
  </si>
  <si>
    <t>Montaż z dostawą drzwi pomiędzy pomieszczeniem technologii hydrauliki, a istniejącą halą składową min. EI60</t>
  </si>
  <si>
    <t>Budowa stropu nad powstałym pomieszczeniem technologii hydrauliki</t>
  </si>
  <si>
    <t>Zamurowanie istniejących drzwi pomiędzy kotłownią a nowo powstałym pomieszczeniem hydrauliki</t>
  </si>
  <si>
    <t>Montaż z dostawą drzwi pomiędzy istniejącą kotłownią, a pomieszczeniem technologii podajników</t>
  </si>
  <si>
    <t>Wykonanie otworu komunikacji w powstałym pomieszczeniu technologii podajników i hydrauliki wraz z instalacją nadproża w istniejącej ścianie i wykończeniem powstałych narożników ścian</t>
  </si>
  <si>
    <t>Montaż z dostawą drzwi wychodzących z istniejącej kotłowni do przestrzeni istniejącej hali magazynowej</t>
  </si>
  <si>
    <t>Dostawa i montaż instalacji kominowej, średnica nominalna D=400mm, H min. 15m od poziomu posadowienia kotłów na istniejącej (odzyskanej z bufora) konstrukcji kominowej</t>
  </si>
  <si>
    <t>Dostawa technologii kotłowni z układem podawania paliwa wraz z technologią podłogi hydraulicznej (4,5m x 9m), podajnikami poprzecznymi, podajnikami wznośnymi, 2 kotły o mocy 350kW</t>
  </si>
  <si>
    <t>Układ hydrauliczny nowego źródła ciepła wraz z niezbędną armaturą i urządzeniami</t>
  </si>
  <si>
    <t>Dostawa i montaż systemu stabilizacji ciśnienia i uzupełniania zładu (max. dopuszczalne ciśnienie pracy układu po modernizacji 3 bar)</t>
  </si>
  <si>
    <t>Układ wentylacji nawiewno-wywiewnej zgodnej z aktualnie obowiązującymi przepisami dla kotłowni i urządzeń pomocniczych</t>
  </si>
  <si>
    <t>Instalacja elektryczna dla kotłowni i urządzeń wytwarzających energię</t>
  </si>
  <si>
    <t>Wyłożenie podłogi okładziną gresową</t>
  </si>
  <si>
    <t>Wyłożenie ścian okładziną ceramiczną do wysokości 2m wraz z przygotowaniem powierzchni</t>
  </si>
  <si>
    <t>Wypełnienie stropu pomieszczenia kotłowni po demontażu zasobnika buforowego i infrastruktury towarzyszącej wraz z pokryciem dachowym</t>
  </si>
  <si>
    <t>Malowanie farbą emulsyjną ścian powyżej wysokości 2m</t>
  </si>
  <si>
    <t>Instalacja liczników energii cieplnej mierzących ilość wyprodukowanej energii dla każdego kotła osobno oraz sumarycznej ilości ciepła wypływającej siecią na zewnątrz na potrzeby odbiorców i potrzeb własnych kotłowni</t>
  </si>
  <si>
    <t>Dostawa i montaż instalacji powiadomienia poprzez SMS dla każdego kotła indywidualnie</t>
  </si>
  <si>
    <t>Dostosowanie automatyki istniejącego systemu dystrybucji ciepła do nowej technologii kotłów biomasowych</t>
  </si>
  <si>
    <t>Budowa nowego odcinka sieci ciepłowniczej pomiędzy pomieszczeniem istniejącej kotłowni (Urząd Gminy), a Gminnym Centrum Kultury i Sportu. Standard wykonania sieci preizolowanej zgodnie z odnośnymi warunkami technicznymi i normami branżowymi średnica przewidzianego odcinka do wykonania DN32, długość ok. 19 mb</t>
  </si>
  <si>
    <t>Dostawa i montaż pomp obiegowych sieciowych o wydajności V=50m3/h i wysokości podnoszenia h=2,0 bar</t>
  </si>
  <si>
    <t>Budowa nowego odcinka sieci ciepłowniczej pomiędzy pomieszczeniem piwnicznym - garaż (Urząd Gminy), a pomieszczeniem węzła ciepłowniczego w budynku Przedszkola. Standard wykonania sieci preizolowanej zgodnie z odnośnymi warunkami technicznymi i normami branżowymi średnica przewidzianego odcinka do wykonania DN50, długość ok. 24 mb.</t>
  </si>
  <si>
    <t>Budowa nowego odcinka sieci ciepłowniczej pomiędzy pomieszczeniem piwnicznym - kotłownia (Urząd Gminy), a pomieszczeniem piwnicznym - garaż (Urząd Gminy). Standard wykonania ciepłociągu zgodnie z odnośnymi warunkami technicznymi i normami branżowymi średnica przewidzianego odcinka do wykonania DN50, długość ok. 49 mb, rurociąg prowadzony po wierzchu ścian na konsolach wsporczych po trasie istniejącego rurociągu.</t>
  </si>
  <si>
    <t>Dostawa, montaż i uruchomienie węzła ciepłowniczego dwufunkcyjnego o mocy grzewczej c.o./c.w.u. 50/30 kW dla budynku Ochotniczej Straży Pożarnej (OSP) ul. Kochanowskiego 78A działka nr 87</t>
  </si>
  <si>
    <t>Dostawa, montaż i uruchomienie węzła ciepłowniczego jednofunkcyjnego o mocy grzewczej c.o. 40 kW dla budynku Gminnego Centrum Kultury i Sportu (GCKiS) ul. Kochanowskiego 82 działka nr 87</t>
  </si>
  <si>
    <t>Dostawa, montaż i uruchomienie węzła ciepłowniczego jednofunkcyjnego o mocy grzewczej c.o. 60 kW dla budynku Urzędu Gminy ul. Kochanowskiego 88 działka nr 87</t>
  </si>
  <si>
    <t>Dostawa, montaż i uruchomienie węzła ciepłowniczego jednofunkcyjnego o mocy grzewczej c.o. 100 kW dla budynku Przedszkola ul. Kochanowskiego 86 działka nr 86/10</t>
  </si>
  <si>
    <t>Dostawa, montaż i uruchomienie węzła ciepłowniczego jednofunkcyjnego o mocy grzewczej c.o. 30 kW dla budynku Apteki i NZOZ-u ul. Kochanowskiego 86 działka nr 86/9 i 86/10</t>
  </si>
  <si>
    <t>Dostawa, montaż i uruchomienie węzła ciepłowniczego dwufunkcyjnego o mocy grzewczej c.o./c.w.u. 50/30 kW dla budynku prywatnego (usługowy) ul. Kochanowskiego 90 działka nr 88</t>
  </si>
  <si>
    <t>Dostawa, montaż i uruchomienie węzła ciepłowniczego dwufunkcyjnego o mocy grzewczej c.o./c.w.u. 40/30 kW dla budynku prywatnego (90A) ul. Kochanowskiego 90A działka nr 86/8</t>
  </si>
  <si>
    <t>Dostawa, montaż i uruchomienie węzła ciepłowniczego dwufunkcyjnego o mocy grzewczej c.o./c.w.u. 30/20 kW dla budynku prywatnego (90B) ul. Kochanowskiego 90B działka nr 86/7</t>
  </si>
  <si>
    <t>Dostawa, montaż i uruchomienie węzła ciepłowniczego dwufunkcyjnego o mocy grzewczej c.o./c.w.u. 30/20 kW dla budynku prywatnego (90C) ul. Kochanowskiego 90C działka nr 86/5</t>
  </si>
  <si>
    <t>Dostawa, montaż i uruchomienie węzła ciepłowniczego dwufunkcyjnego o mocy grzewczej c.o./c.w.u. 30/20 kW dla budynku prywatnego (90E) ul. Kochanowskiego 90E działka nr 86/3</t>
  </si>
  <si>
    <t>Docieplenie ścian zewnętrznych poniżej gruntu przy użyciu materiału termoizolacyjnego o współczynniku przewodzenia ciepła A= 0,031 [W/mK] i grubości 8cm</t>
  </si>
  <si>
    <t>Docieplenie ścian zewnętrznych powyżej gruntu przy użyciu materiału termoizolacyjnego o współczynniku przewodzenia ciepła A= 0,032 [W/mK] i grubości Mcm</t>
  </si>
  <si>
    <t>Docieplenie stropu pod nieogrzewanym poddaszem ocieplenie przegrody przy użyciu styropapy o współczynniku przewodności A= 0,032 W/mK o grubości 9cm</t>
  </si>
  <si>
    <t>Wymiana drzwi zewnętrznych U= 1,3 W/m2*K WT 2021 i bramy garażowej U= 1,3 W/m2*K</t>
  </si>
  <si>
    <t>Modernizacja kotłowni i instalacji C.O. oraz budowa węzła ciepłowniczego o mocy do 60kW</t>
  </si>
  <si>
    <t>Budowa instalacji OZE w postaci układu Płyt Fotowoltaicznych on-grid o mocy całkowitej 26,52kWp składający się z paneli o mocy jednostkowej nie mniej niż 340Wp zabudowanych na dachu budynku Urzędu Gminy na konstrukcji wsporczej.</t>
  </si>
  <si>
    <t>Budowa instalacji OZE w postaci układu Płyt Fotowoltaicznych on-grid o mocy całkowitej 14,28kWp składający się z paneli o mocy jednostkowej nie mniej niż 340Wp zabudowanych na dachu budynku Hali Magazynowej kotłowni na konstrukcji wsporczej.</t>
  </si>
  <si>
    <t>Wykonanie projektu budowlanego wraz z wykonaniem niezbędnych uzgodnień projektowych, ppoż, mapy do celów projektowych, jeżeli wymagają tego przepisy prawa. Wykonanie projektu wykonawczego uwzględniającego wszystkie wymagania Zamawiającego.</t>
  </si>
  <si>
    <t>Wymiana okien zewnętrznych na okna o lepszych współczynnikach U=0,9W/m2*Kz nawiewnikami</t>
  </si>
  <si>
    <r>
      <t>m</t>
    </r>
    <r>
      <rPr>
        <vertAlign val="superscript"/>
        <sz val="8"/>
        <color theme="1"/>
        <rFont val="Calibri"/>
        <family val="2"/>
        <charset val="238"/>
        <scheme val="minor"/>
      </rPr>
      <t>2</t>
    </r>
  </si>
  <si>
    <t>Demontaż istniejącego zasobnika buforowego i otwartego naczynia wzbiorczego wraz z utylizacją (wysokość 10m, średnica 2,5m), z odzyskaniem konstrukcji wsporczej kominów wykorzystujących zasobnik buforowy jako konstrukcję wsporczą.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</si>
</sst>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vertAlign val="superscript"/>
      <sz val="8"/>
      <color rgb="FF000000"/>
      <name val="Calibri"/>
      <family val="2"/>
      <charset val="238"/>
    </font>
    <font>
      <sz val="11"/>
      <color theme="1"/>
      <name val="Symbol"/>
      <family val="1"/>
      <charset val="2"/>
    </font>
    <font>
      <sz val="8"/>
      <color theme="1"/>
      <name val="Calibri"/>
      <family val="2"/>
      <charset val="238"/>
      <scheme val="minor"/>
    </font>
    <font>
      <vertAlign val="superscript"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vertAlign val="superscript"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right"/>
    </xf>
    <xf numFmtId="0" fontId="3" fillId="0" borderId="0" xfId="0" applyFont="1" applyAlignment="1">
      <alignment horizontal="justify" vertical="center"/>
    </xf>
    <xf numFmtId="4" fontId="7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4" fontId="0" fillId="0" borderId="0" xfId="0" applyNumberFormat="1" applyAlignment="1" applyProtection="1">
      <alignment horizontal="right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/>
    </xf>
    <xf numFmtId="4" fontId="1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Alignment="1" applyProtection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horizontal="right" vertical="center"/>
    </xf>
    <xf numFmtId="4" fontId="9" fillId="0" borderId="1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right" vertical="center"/>
    </xf>
    <xf numFmtId="4" fontId="0" fillId="0" borderId="0" xfId="0" applyNumberFormat="1" applyAlignment="1" applyProtection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B0A9A-334F-42BB-9A36-EEA83F558500}">
  <dimension ref="A1:G57"/>
  <sheetViews>
    <sheetView tabSelected="1" view="pageBreakPreview" zoomScale="160" zoomScaleNormal="100" zoomScaleSheetLayoutView="160" workbookViewId="0">
      <selection activeCell="F4" sqref="F4"/>
    </sheetView>
  </sheetViews>
  <sheetFormatPr defaultRowHeight="15" x14ac:dyDescent="0.25"/>
  <cols>
    <col min="1" max="1" width="3.28515625" style="2" customWidth="1"/>
    <col min="2" max="2" width="43.140625" style="27" customWidth="1"/>
    <col min="3" max="3" width="4" style="2" customWidth="1"/>
    <col min="4" max="4" width="4" style="1" customWidth="1"/>
    <col min="5" max="5" width="9.140625" style="37"/>
    <col min="6" max="6" width="11.5703125" style="37" customWidth="1"/>
    <col min="7" max="7" width="12" style="37" customWidth="1"/>
    <col min="8" max="16384" width="9.140625" style="1"/>
  </cols>
  <sheetData>
    <row r="1" spans="1:7" ht="44.25" customHeight="1" x14ac:dyDescent="0.25">
      <c r="A1" s="44" t="s">
        <v>41</v>
      </c>
      <c r="B1" s="44"/>
      <c r="C1" s="44"/>
      <c r="D1" s="44"/>
      <c r="E1" s="44"/>
      <c r="F1" s="44"/>
      <c r="G1" s="44"/>
    </row>
    <row r="2" spans="1:7" x14ac:dyDescent="0.25">
      <c r="A2" s="7"/>
      <c r="B2" s="20"/>
      <c r="C2" s="7"/>
      <c r="D2" s="8"/>
      <c r="E2" s="32"/>
      <c r="F2" s="32"/>
      <c r="G2" s="32"/>
    </row>
    <row r="3" spans="1:7" ht="33.75" x14ac:dyDescent="0.25">
      <c r="A3" s="28" t="s">
        <v>0</v>
      </c>
      <c r="B3" s="29" t="s">
        <v>1</v>
      </c>
      <c r="C3" s="29" t="s">
        <v>2</v>
      </c>
      <c r="D3" s="29" t="s">
        <v>3</v>
      </c>
      <c r="E3" s="5" t="s">
        <v>25</v>
      </c>
      <c r="F3" s="15" t="s">
        <v>26</v>
      </c>
      <c r="G3" s="15" t="s">
        <v>27</v>
      </c>
    </row>
    <row r="4" spans="1:7" ht="23.25" customHeight="1" x14ac:dyDescent="0.25">
      <c r="A4" s="39">
        <v>1</v>
      </c>
      <c r="B4" s="26" t="s">
        <v>44</v>
      </c>
      <c r="C4" s="39" t="s">
        <v>42</v>
      </c>
      <c r="D4" s="40">
        <v>2</v>
      </c>
      <c r="E4" s="43"/>
      <c r="F4" s="41">
        <f>ROUND(D4*E4,2)</f>
        <v>0</v>
      </c>
      <c r="G4" s="41">
        <f>ROUND(F4*1.23,2)</f>
        <v>0</v>
      </c>
    </row>
    <row r="5" spans="1:7" ht="45" customHeight="1" x14ac:dyDescent="0.25">
      <c r="A5" s="39">
        <v>2</v>
      </c>
      <c r="B5" s="26" t="s">
        <v>92</v>
      </c>
      <c r="C5" s="39" t="s">
        <v>42</v>
      </c>
      <c r="D5" s="40">
        <v>1</v>
      </c>
      <c r="E5" s="43"/>
      <c r="F5" s="41">
        <f t="shared" ref="F5:F51" si="0">ROUND(D5*E5,2)</f>
        <v>0</v>
      </c>
      <c r="G5" s="41">
        <f t="shared" ref="G5:G51" si="1">ROUND(F5*1.23,2)</f>
        <v>0</v>
      </c>
    </row>
    <row r="6" spans="1:7" ht="54.75" customHeight="1" x14ac:dyDescent="0.25">
      <c r="A6" s="39">
        <v>3</v>
      </c>
      <c r="B6" s="26" t="s">
        <v>45</v>
      </c>
      <c r="C6" s="39" t="s">
        <v>91</v>
      </c>
      <c r="D6" s="40">
        <v>42</v>
      </c>
      <c r="E6" s="43"/>
      <c r="F6" s="41">
        <f t="shared" si="0"/>
        <v>0</v>
      </c>
      <c r="G6" s="41">
        <f t="shared" si="1"/>
        <v>0</v>
      </c>
    </row>
    <row r="7" spans="1:7" ht="21.75" customHeight="1" x14ac:dyDescent="0.25">
      <c r="A7" s="39">
        <v>4</v>
      </c>
      <c r="B7" s="26" t="s">
        <v>46</v>
      </c>
      <c r="C7" s="39" t="s">
        <v>91</v>
      </c>
      <c r="D7" s="40">
        <v>14</v>
      </c>
      <c r="E7" s="43"/>
      <c r="F7" s="41">
        <f t="shared" si="0"/>
        <v>0</v>
      </c>
      <c r="G7" s="41">
        <f t="shared" si="1"/>
        <v>0</v>
      </c>
    </row>
    <row r="8" spans="1:7" ht="45" x14ac:dyDescent="0.25">
      <c r="A8" s="39">
        <v>5</v>
      </c>
      <c r="B8" s="26" t="s">
        <v>47</v>
      </c>
      <c r="C8" s="39" t="s">
        <v>91</v>
      </c>
      <c r="D8" s="40">
        <v>45</v>
      </c>
      <c r="E8" s="43"/>
      <c r="F8" s="41">
        <f t="shared" si="0"/>
        <v>0</v>
      </c>
      <c r="G8" s="41">
        <f t="shared" si="1"/>
        <v>0</v>
      </c>
    </row>
    <row r="9" spans="1:7" ht="54" customHeight="1" x14ac:dyDescent="0.25">
      <c r="A9" s="39">
        <v>6</v>
      </c>
      <c r="B9" s="26" t="s">
        <v>48</v>
      </c>
      <c r="C9" s="39" t="s">
        <v>43</v>
      </c>
      <c r="D9" s="40">
        <v>14</v>
      </c>
      <c r="E9" s="43"/>
      <c r="F9" s="41">
        <f t="shared" si="0"/>
        <v>0</v>
      </c>
      <c r="G9" s="41">
        <f t="shared" si="1"/>
        <v>0</v>
      </c>
    </row>
    <row r="10" spans="1:7" ht="22.5" x14ac:dyDescent="0.25">
      <c r="A10" s="39">
        <v>7</v>
      </c>
      <c r="B10" s="26" t="s">
        <v>49</v>
      </c>
      <c r="C10" s="39" t="s">
        <v>42</v>
      </c>
      <c r="D10" s="40">
        <v>1</v>
      </c>
      <c r="E10" s="43"/>
      <c r="F10" s="41">
        <f t="shared" si="0"/>
        <v>0</v>
      </c>
      <c r="G10" s="41">
        <f t="shared" si="1"/>
        <v>0</v>
      </c>
    </row>
    <row r="11" spans="1:7" ht="22.5" x14ac:dyDescent="0.25">
      <c r="A11" s="39">
        <v>8</v>
      </c>
      <c r="B11" s="26" t="s">
        <v>50</v>
      </c>
      <c r="C11" s="39" t="s">
        <v>91</v>
      </c>
      <c r="D11" s="40">
        <v>37</v>
      </c>
      <c r="E11" s="43"/>
      <c r="F11" s="41">
        <f t="shared" si="0"/>
        <v>0</v>
      </c>
      <c r="G11" s="41">
        <f t="shared" si="1"/>
        <v>0</v>
      </c>
    </row>
    <row r="12" spans="1:7" ht="22.5" x14ac:dyDescent="0.25">
      <c r="A12" s="39">
        <v>9</v>
      </c>
      <c r="B12" s="26" t="s">
        <v>51</v>
      </c>
      <c r="C12" s="39" t="s">
        <v>91</v>
      </c>
      <c r="D12" s="40">
        <v>2</v>
      </c>
      <c r="E12" s="43"/>
      <c r="F12" s="41">
        <f t="shared" si="0"/>
        <v>0</v>
      </c>
      <c r="G12" s="41">
        <f t="shared" si="1"/>
        <v>0</v>
      </c>
    </row>
    <row r="13" spans="1:7" ht="22.5" x14ac:dyDescent="0.25">
      <c r="A13" s="39">
        <v>10</v>
      </c>
      <c r="B13" s="26" t="s">
        <v>52</v>
      </c>
      <c r="C13" s="39" t="s">
        <v>42</v>
      </c>
      <c r="D13" s="40">
        <v>1</v>
      </c>
      <c r="E13" s="43"/>
      <c r="F13" s="41">
        <f t="shared" si="0"/>
        <v>0</v>
      </c>
      <c r="G13" s="41">
        <f t="shared" si="1"/>
        <v>0</v>
      </c>
    </row>
    <row r="14" spans="1:7" ht="35.25" customHeight="1" x14ac:dyDescent="0.25">
      <c r="A14" s="39">
        <v>11</v>
      </c>
      <c r="B14" s="26" t="s">
        <v>53</v>
      </c>
      <c r="C14" s="39" t="s">
        <v>91</v>
      </c>
      <c r="D14" s="40">
        <v>3</v>
      </c>
      <c r="E14" s="43"/>
      <c r="F14" s="41">
        <f t="shared" si="0"/>
        <v>0</v>
      </c>
      <c r="G14" s="41">
        <f t="shared" si="1"/>
        <v>0</v>
      </c>
    </row>
    <row r="15" spans="1:7" ht="22.5" x14ac:dyDescent="0.25">
      <c r="A15" s="39">
        <v>12</v>
      </c>
      <c r="B15" s="26" t="s">
        <v>54</v>
      </c>
      <c r="C15" s="39" t="s">
        <v>42</v>
      </c>
      <c r="D15" s="40">
        <v>1</v>
      </c>
      <c r="E15" s="43"/>
      <c r="F15" s="41">
        <f t="shared" si="0"/>
        <v>0</v>
      </c>
      <c r="G15" s="41">
        <f t="shared" si="1"/>
        <v>0</v>
      </c>
    </row>
    <row r="16" spans="1:7" ht="33.75" x14ac:dyDescent="0.25">
      <c r="A16" s="39">
        <v>13</v>
      </c>
      <c r="B16" s="26" t="s">
        <v>55</v>
      </c>
      <c r="C16" s="39" t="s">
        <v>4</v>
      </c>
      <c r="D16" s="40">
        <v>2</v>
      </c>
      <c r="E16" s="43"/>
      <c r="F16" s="41">
        <f t="shared" si="0"/>
        <v>0</v>
      </c>
      <c r="G16" s="41">
        <f t="shared" si="1"/>
        <v>0</v>
      </c>
    </row>
    <row r="17" spans="1:7" ht="32.25" customHeight="1" x14ac:dyDescent="0.25">
      <c r="A17" s="39">
        <v>14</v>
      </c>
      <c r="B17" s="26" t="s">
        <v>56</v>
      </c>
      <c r="C17" s="39" t="s">
        <v>4</v>
      </c>
      <c r="D17" s="40">
        <v>1</v>
      </c>
      <c r="E17" s="43"/>
      <c r="F17" s="41">
        <f t="shared" si="0"/>
        <v>0</v>
      </c>
      <c r="G17" s="41">
        <f t="shared" si="1"/>
        <v>0</v>
      </c>
    </row>
    <row r="18" spans="1:7" ht="22.5" x14ac:dyDescent="0.25">
      <c r="A18" s="39">
        <v>15</v>
      </c>
      <c r="B18" s="26" t="s">
        <v>57</v>
      </c>
      <c r="C18" s="39" t="s">
        <v>4</v>
      </c>
      <c r="D18" s="40">
        <v>1</v>
      </c>
      <c r="E18" s="43"/>
      <c r="F18" s="41">
        <f t="shared" si="0"/>
        <v>0</v>
      </c>
      <c r="G18" s="41">
        <f t="shared" si="1"/>
        <v>0</v>
      </c>
    </row>
    <row r="19" spans="1:7" ht="21.75" customHeight="1" x14ac:dyDescent="0.25">
      <c r="A19" s="39">
        <v>16</v>
      </c>
      <c r="B19" s="26" t="s">
        <v>58</v>
      </c>
      <c r="C19" s="39" t="s">
        <v>4</v>
      </c>
      <c r="D19" s="40">
        <v>1</v>
      </c>
      <c r="E19" s="43"/>
      <c r="F19" s="41">
        <f t="shared" si="0"/>
        <v>0</v>
      </c>
      <c r="G19" s="41">
        <f t="shared" si="1"/>
        <v>0</v>
      </c>
    </row>
    <row r="20" spans="1:7" ht="22.5" customHeight="1" x14ac:dyDescent="0.25">
      <c r="A20" s="39">
        <v>17</v>
      </c>
      <c r="B20" s="26" t="s">
        <v>59</v>
      </c>
      <c r="C20" s="39" t="s">
        <v>4</v>
      </c>
      <c r="D20" s="40">
        <v>1</v>
      </c>
      <c r="E20" s="43"/>
      <c r="F20" s="41">
        <f t="shared" si="0"/>
        <v>0</v>
      </c>
      <c r="G20" s="41">
        <f t="shared" si="1"/>
        <v>0</v>
      </c>
    </row>
    <row r="21" spans="1:7" ht="12" customHeight="1" x14ac:dyDescent="0.25">
      <c r="A21" s="39">
        <v>18</v>
      </c>
      <c r="B21" s="26" t="s">
        <v>60</v>
      </c>
      <c r="C21" s="39" t="s">
        <v>4</v>
      </c>
      <c r="D21" s="40">
        <v>1</v>
      </c>
      <c r="E21" s="43"/>
      <c r="F21" s="41">
        <f t="shared" si="0"/>
        <v>0</v>
      </c>
      <c r="G21" s="41">
        <f t="shared" si="1"/>
        <v>0</v>
      </c>
    </row>
    <row r="22" spans="1:7" x14ac:dyDescent="0.25">
      <c r="A22" s="39">
        <v>19</v>
      </c>
      <c r="B22" s="26" t="s">
        <v>61</v>
      </c>
      <c r="C22" s="39" t="s">
        <v>91</v>
      </c>
      <c r="D22" s="40">
        <v>100</v>
      </c>
      <c r="E22" s="43"/>
      <c r="F22" s="41">
        <f t="shared" si="0"/>
        <v>0</v>
      </c>
      <c r="G22" s="41">
        <f t="shared" si="1"/>
        <v>0</v>
      </c>
    </row>
    <row r="23" spans="1:7" ht="22.5" x14ac:dyDescent="0.25">
      <c r="A23" s="39">
        <v>20</v>
      </c>
      <c r="B23" s="26" t="s">
        <v>62</v>
      </c>
      <c r="C23" s="39" t="s">
        <v>91</v>
      </c>
      <c r="D23" s="40">
        <v>100</v>
      </c>
      <c r="E23" s="43"/>
      <c r="F23" s="41">
        <f t="shared" si="0"/>
        <v>0</v>
      </c>
      <c r="G23" s="41">
        <f t="shared" si="1"/>
        <v>0</v>
      </c>
    </row>
    <row r="24" spans="1:7" ht="33.75" x14ac:dyDescent="0.25">
      <c r="A24" s="39">
        <v>21</v>
      </c>
      <c r="B24" s="26" t="s">
        <v>63</v>
      </c>
      <c r="C24" s="39" t="s">
        <v>4</v>
      </c>
      <c r="D24" s="40">
        <v>1</v>
      </c>
      <c r="E24" s="43"/>
      <c r="F24" s="41">
        <f t="shared" si="0"/>
        <v>0</v>
      </c>
      <c r="G24" s="41">
        <f t="shared" si="1"/>
        <v>0</v>
      </c>
    </row>
    <row r="25" spans="1:7" x14ac:dyDescent="0.25">
      <c r="A25" s="39">
        <v>22</v>
      </c>
      <c r="B25" s="26" t="s">
        <v>64</v>
      </c>
      <c r="C25" s="39" t="s">
        <v>91</v>
      </c>
      <c r="D25" s="40">
        <v>120</v>
      </c>
      <c r="E25" s="43"/>
      <c r="F25" s="41">
        <f t="shared" si="0"/>
        <v>0</v>
      </c>
      <c r="G25" s="41">
        <f t="shared" si="1"/>
        <v>0</v>
      </c>
    </row>
    <row r="26" spans="1:7" ht="45" x14ac:dyDescent="0.25">
      <c r="A26" s="39">
        <v>23</v>
      </c>
      <c r="B26" s="26" t="s">
        <v>65</v>
      </c>
      <c r="C26" s="39" t="s">
        <v>4</v>
      </c>
      <c r="D26" s="40">
        <v>4</v>
      </c>
      <c r="E26" s="43"/>
      <c r="F26" s="41">
        <f t="shared" si="0"/>
        <v>0</v>
      </c>
      <c r="G26" s="41">
        <f t="shared" si="1"/>
        <v>0</v>
      </c>
    </row>
    <row r="27" spans="1:7" ht="22.5" x14ac:dyDescent="0.25">
      <c r="A27" s="39">
        <v>24</v>
      </c>
      <c r="B27" s="26" t="s">
        <v>69</v>
      </c>
      <c r="C27" s="39" t="s">
        <v>42</v>
      </c>
      <c r="D27" s="40">
        <v>2</v>
      </c>
      <c r="E27" s="43"/>
      <c r="F27" s="41">
        <f t="shared" si="0"/>
        <v>0</v>
      </c>
      <c r="G27" s="41">
        <f t="shared" si="1"/>
        <v>0</v>
      </c>
    </row>
    <row r="28" spans="1:7" ht="22.5" x14ac:dyDescent="0.25">
      <c r="A28" s="39">
        <v>25</v>
      </c>
      <c r="B28" s="26" t="s">
        <v>66</v>
      </c>
      <c r="C28" s="39" t="s">
        <v>42</v>
      </c>
      <c r="D28" s="40">
        <v>2</v>
      </c>
      <c r="E28" s="43"/>
      <c r="F28" s="41">
        <f t="shared" si="0"/>
        <v>0</v>
      </c>
      <c r="G28" s="41">
        <f t="shared" si="1"/>
        <v>0</v>
      </c>
    </row>
    <row r="29" spans="1:7" ht="22.5" x14ac:dyDescent="0.25">
      <c r="A29" s="39">
        <v>26</v>
      </c>
      <c r="B29" s="26" t="s">
        <v>67</v>
      </c>
      <c r="C29" s="39" t="s">
        <v>4</v>
      </c>
      <c r="D29" s="40">
        <v>1</v>
      </c>
      <c r="E29" s="43"/>
      <c r="F29" s="41">
        <f t="shared" si="0"/>
        <v>0</v>
      </c>
      <c r="G29" s="41">
        <f t="shared" si="1"/>
        <v>0</v>
      </c>
    </row>
    <row r="30" spans="1:7" ht="67.5" x14ac:dyDescent="0.25">
      <c r="A30" s="39">
        <v>27</v>
      </c>
      <c r="B30" s="26" t="s">
        <v>68</v>
      </c>
      <c r="C30" s="39" t="s">
        <v>43</v>
      </c>
      <c r="D30" s="40">
        <v>19</v>
      </c>
      <c r="E30" s="43"/>
      <c r="F30" s="41">
        <f t="shared" si="0"/>
        <v>0</v>
      </c>
      <c r="G30" s="41">
        <f t="shared" si="1"/>
        <v>0</v>
      </c>
    </row>
    <row r="31" spans="1:7" ht="66" customHeight="1" x14ac:dyDescent="0.25">
      <c r="A31" s="39">
        <v>28</v>
      </c>
      <c r="B31" s="26" t="s">
        <v>70</v>
      </c>
      <c r="C31" s="39" t="s">
        <v>43</v>
      </c>
      <c r="D31" s="40">
        <v>24</v>
      </c>
      <c r="E31" s="43"/>
      <c r="F31" s="41">
        <f t="shared" si="0"/>
        <v>0</v>
      </c>
      <c r="G31" s="41">
        <f t="shared" si="1"/>
        <v>0</v>
      </c>
    </row>
    <row r="32" spans="1:7" ht="90" x14ac:dyDescent="0.25">
      <c r="A32" s="39">
        <v>29</v>
      </c>
      <c r="B32" s="26" t="s">
        <v>71</v>
      </c>
      <c r="C32" s="39" t="s">
        <v>43</v>
      </c>
      <c r="D32" s="40">
        <v>49</v>
      </c>
      <c r="E32" s="43"/>
      <c r="F32" s="41">
        <f t="shared" si="0"/>
        <v>0</v>
      </c>
      <c r="G32" s="41">
        <f t="shared" si="1"/>
        <v>0</v>
      </c>
    </row>
    <row r="33" spans="1:7" ht="45" x14ac:dyDescent="0.25">
      <c r="A33" s="39">
        <v>30</v>
      </c>
      <c r="B33" s="26" t="s">
        <v>72</v>
      </c>
      <c r="C33" s="39" t="s">
        <v>4</v>
      </c>
      <c r="D33" s="40">
        <v>1</v>
      </c>
      <c r="E33" s="43"/>
      <c r="F33" s="41">
        <f t="shared" si="0"/>
        <v>0</v>
      </c>
      <c r="G33" s="41">
        <f t="shared" si="1"/>
        <v>0</v>
      </c>
    </row>
    <row r="34" spans="1:7" ht="45" x14ac:dyDescent="0.25">
      <c r="A34" s="39">
        <v>31</v>
      </c>
      <c r="B34" s="26" t="s">
        <v>73</v>
      </c>
      <c r="C34" s="39" t="s">
        <v>4</v>
      </c>
      <c r="D34" s="40">
        <v>1</v>
      </c>
      <c r="E34" s="43"/>
      <c r="F34" s="41">
        <f t="shared" si="0"/>
        <v>0</v>
      </c>
      <c r="G34" s="41">
        <f t="shared" si="1"/>
        <v>0</v>
      </c>
    </row>
    <row r="35" spans="1:7" ht="33.75" x14ac:dyDescent="0.25">
      <c r="A35" s="39">
        <v>32</v>
      </c>
      <c r="B35" s="26" t="s">
        <v>74</v>
      </c>
      <c r="C35" s="39" t="s">
        <v>4</v>
      </c>
      <c r="D35" s="40">
        <v>1</v>
      </c>
      <c r="E35" s="43"/>
      <c r="F35" s="41">
        <f t="shared" si="0"/>
        <v>0</v>
      </c>
      <c r="G35" s="41">
        <f t="shared" si="1"/>
        <v>0</v>
      </c>
    </row>
    <row r="36" spans="1:7" ht="33.75" x14ac:dyDescent="0.25">
      <c r="A36" s="39">
        <v>33</v>
      </c>
      <c r="B36" s="26" t="s">
        <v>75</v>
      </c>
      <c r="C36" s="39" t="s">
        <v>4</v>
      </c>
      <c r="D36" s="40">
        <v>1</v>
      </c>
      <c r="E36" s="43"/>
      <c r="F36" s="41">
        <f t="shared" si="0"/>
        <v>0</v>
      </c>
      <c r="G36" s="41">
        <f t="shared" si="1"/>
        <v>0</v>
      </c>
    </row>
    <row r="37" spans="1:7" ht="33.75" x14ac:dyDescent="0.25">
      <c r="A37" s="39">
        <v>34</v>
      </c>
      <c r="B37" s="26" t="s">
        <v>76</v>
      </c>
      <c r="C37" s="39" t="s">
        <v>4</v>
      </c>
      <c r="D37" s="40">
        <v>1</v>
      </c>
      <c r="E37" s="43"/>
      <c r="F37" s="41">
        <f t="shared" si="0"/>
        <v>0</v>
      </c>
      <c r="G37" s="41">
        <f t="shared" si="1"/>
        <v>0</v>
      </c>
    </row>
    <row r="38" spans="1:7" ht="33" customHeight="1" x14ac:dyDescent="0.25">
      <c r="A38" s="39">
        <v>35</v>
      </c>
      <c r="B38" s="26" t="s">
        <v>77</v>
      </c>
      <c r="C38" s="39" t="s">
        <v>4</v>
      </c>
      <c r="D38" s="40">
        <v>1</v>
      </c>
      <c r="E38" s="43"/>
      <c r="F38" s="41">
        <f t="shared" si="0"/>
        <v>0</v>
      </c>
      <c r="G38" s="41">
        <f t="shared" si="1"/>
        <v>0</v>
      </c>
    </row>
    <row r="39" spans="1:7" ht="33" customHeight="1" x14ac:dyDescent="0.25">
      <c r="A39" s="39">
        <v>36</v>
      </c>
      <c r="B39" s="26" t="s">
        <v>78</v>
      </c>
      <c r="C39" s="39" t="s">
        <v>4</v>
      </c>
      <c r="D39" s="40">
        <v>1</v>
      </c>
      <c r="E39" s="43"/>
      <c r="F39" s="41">
        <f t="shared" si="0"/>
        <v>0</v>
      </c>
      <c r="G39" s="41">
        <f t="shared" si="1"/>
        <v>0</v>
      </c>
    </row>
    <row r="40" spans="1:7" ht="32.25" customHeight="1" x14ac:dyDescent="0.25">
      <c r="A40" s="39">
        <v>37</v>
      </c>
      <c r="B40" s="26" t="s">
        <v>79</v>
      </c>
      <c r="C40" s="39" t="s">
        <v>4</v>
      </c>
      <c r="D40" s="40">
        <v>1</v>
      </c>
      <c r="E40" s="43"/>
      <c r="F40" s="41">
        <f t="shared" si="0"/>
        <v>0</v>
      </c>
      <c r="G40" s="41">
        <f t="shared" si="1"/>
        <v>0</v>
      </c>
    </row>
    <row r="41" spans="1:7" ht="33.75" customHeight="1" x14ac:dyDescent="0.25">
      <c r="A41" s="39">
        <v>38</v>
      </c>
      <c r="B41" s="26" t="s">
        <v>80</v>
      </c>
      <c r="C41" s="39" t="s">
        <v>4</v>
      </c>
      <c r="D41" s="40">
        <v>1</v>
      </c>
      <c r="E41" s="43"/>
      <c r="F41" s="41">
        <f t="shared" si="0"/>
        <v>0</v>
      </c>
      <c r="G41" s="41">
        <f t="shared" si="1"/>
        <v>0</v>
      </c>
    </row>
    <row r="42" spans="1:7" ht="33.75" customHeight="1" x14ac:dyDescent="0.25">
      <c r="A42" s="39">
        <v>39</v>
      </c>
      <c r="B42" s="26" t="s">
        <v>81</v>
      </c>
      <c r="C42" s="39" t="s">
        <v>4</v>
      </c>
      <c r="D42" s="40">
        <v>1</v>
      </c>
      <c r="E42" s="43"/>
      <c r="F42" s="41">
        <f t="shared" si="0"/>
        <v>0</v>
      </c>
      <c r="G42" s="41">
        <f t="shared" si="1"/>
        <v>0</v>
      </c>
    </row>
    <row r="43" spans="1:7" ht="33.75" x14ac:dyDescent="0.25">
      <c r="A43" s="39">
        <v>40</v>
      </c>
      <c r="B43" s="26" t="s">
        <v>82</v>
      </c>
      <c r="C43" s="39" t="s">
        <v>91</v>
      </c>
      <c r="D43" s="40">
        <v>213</v>
      </c>
      <c r="E43" s="43"/>
      <c r="F43" s="41">
        <f t="shared" si="0"/>
        <v>0</v>
      </c>
      <c r="G43" s="41">
        <f t="shared" si="1"/>
        <v>0</v>
      </c>
    </row>
    <row r="44" spans="1:7" ht="33.75" x14ac:dyDescent="0.25">
      <c r="A44" s="39">
        <v>41</v>
      </c>
      <c r="B44" s="26" t="s">
        <v>83</v>
      </c>
      <c r="C44" s="39" t="s">
        <v>91</v>
      </c>
      <c r="D44" s="40">
        <v>613</v>
      </c>
      <c r="E44" s="43"/>
      <c r="F44" s="41">
        <f t="shared" si="0"/>
        <v>0</v>
      </c>
      <c r="G44" s="41">
        <f t="shared" si="1"/>
        <v>0</v>
      </c>
    </row>
    <row r="45" spans="1:7" ht="33.75" x14ac:dyDescent="0.25">
      <c r="A45" s="39">
        <v>42</v>
      </c>
      <c r="B45" s="26" t="s">
        <v>84</v>
      </c>
      <c r="C45" s="39" t="s">
        <v>91</v>
      </c>
      <c r="D45" s="40">
        <v>260</v>
      </c>
      <c r="E45" s="43"/>
      <c r="F45" s="41">
        <f t="shared" si="0"/>
        <v>0</v>
      </c>
      <c r="G45" s="41">
        <f t="shared" si="1"/>
        <v>0</v>
      </c>
    </row>
    <row r="46" spans="1:7" ht="22.5" x14ac:dyDescent="0.25">
      <c r="A46" s="39">
        <v>43</v>
      </c>
      <c r="B46" s="26" t="s">
        <v>90</v>
      </c>
      <c r="C46" s="39" t="s">
        <v>91</v>
      </c>
      <c r="D46" s="40">
        <v>180</v>
      </c>
      <c r="E46" s="43"/>
      <c r="F46" s="41">
        <f t="shared" si="0"/>
        <v>0</v>
      </c>
      <c r="G46" s="41">
        <f t="shared" si="1"/>
        <v>0</v>
      </c>
    </row>
    <row r="47" spans="1:7" ht="22.5" x14ac:dyDescent="0.25">
      <c r="A47" s="39">
        <v>44</v>
      </c>
      <c r="B47" s="26" t="s">
        <v>85</v>
      </c>
      <c r="C47" s="39" t="s">
        <v>91</v>
      </c>
      <c r="D47" s="40">
        <v>12.5</v>
      </c>
      <c r="E47" s="43"/>
      <c r="F47" s="41">
        <f t="shared" si="0"/>
        <v>0</v>
      </c>
      <c r="G47" s="41">
        <f t="shared" si="1"/>
        <v>0</v>
      </c>
    </row>
    <row r="48" spans="1:7" ht="22.5" x14ac:dyDescent="0.25">
      <c r="A48" s="39">
        <v>45</v>
      </c>
      <c r="B48" s="26" t="s">
        <v>86</v>
      </c>
      <c r="C48" s="39" t="s">
        <v>4</v>
      </c>
      <c r="D48" s="40">
        <v>1</v>
      </c>
      <c r="E48" s="43"/>
      <c r="F48" s="41">
        <f t="shared" si="0"/>
        <v>0</v>
      </c>
      <c r="G48" s="41">
        <f t="shared" si="1"/>
        <v>0</v>
      </c>
    </row>
    <row r="49" spans="1:7" ht="45" customHeight="1" x14ac:dyDescent="0.25">
      <c r="A49" s="39">
        <v>46</v>
      </c>
      <c r="B49" s="26" t="s">
        <v>87</v>
      </c>
      <c r="C49" s="39" t="s">
        <v>4</v>
      </c>
      <c r="D49" s="40">
        <v>1</v>
      </c>
      <c r="E49" s="43"/>
      <c r="F49" s="41">
        <f t="shared" si="0"/>
        <v>0</v>
      </c>
      <c r="G49" s="41">
        <f t="shared" si="1"/>
        <v>0</v>
      </c>
    </row>
    <row r="50" spans="1:7" ht="42.75" customHeight="1" x14ac:dyDescent="0.25">
      <c r="A50" s="39">
        <v>47</v>
      </c>
      <c r="B50" s="26" t="s">
        <v>88</v>
      </c>
      <c r="C50" s="39" t="s">
        <v>4</v>
      </c>
      <c r="D50" s="40">
        <v>1</v>
      </c>
      <c r="E50" s="43"/>
      <c r="F50" s="41">
        <f t="shared" si="0"/>
        <v>0</v>
      </c>
      <c r="G50" s="41">
        <f t="shared" si="1"/>
        <v>0</v>
      </c>
    </row>
    <row r="51" spans="1:7" ht="45" customHeight="1" x14ac:dyDescent="0.25">
      <c r="A51" s="39">
        <v>48</v>
      </c>
      <c r="B51" s="26" t="s">
        <v>89</v>
      </c>
      <c r="C51" s="39" t="s">
        <v>4</v>
      </c>
      <c r="D51" s="40">
        <v>1</v>
      </c>
      <c r="E51" s="43"/>
      <c r="F51" s="41">
        <f t="shared" si="0"/>
        <v>0</v>
      </c>
      <c r="G51" s="41">
        <f t="shared" si="1"/>
        <v>0</v>
      </c>
    </row>
    <row r="52" spans="1:7" s="22" customFormat="1" ht="11.25" x14ac:dyDescent="0.25">
      <c r="A52" s="21"/>
      <c r="B52" s="30"/>
      <c r="C52" s="21"/>
      <c r="E52" s="38"/>
      <c r="F52" s="42" t="s">
        <v>24</v>
      </c>
      <c r="G52" s="31">
        <f>SUM(G4:G51)</f>
        <v>0</v>
      </c>
    </row>
    <row r="53" spans="1:7" s="33" customFormat="1" ht="11.25" x14ac:dyDescent="0.25">
      <c r="A53" s="35"/>
      <c r="B53" s="34"/>
      <c r="C53" s="35"/>
      <c r="E53" s="36"/>
      <c r="F53" s="36"/>
      <c r="G53" s="36"/>
    </row>
    <row r="54" spans="1:7" s="33" customFormat="1" ht="11.25" x14ac:dyDescent="0.25">
      <c r="A54" s="35"/>
      <c r="B54" s="34"/>
      <c r="C54" s="35"/>
      <c r="E54" s="36"/>
      <c r="F54" s="36"/>
      <c r="G54" s="36"/>
    </row>
    <row r="55" spans="1:7" s="33" customFormat="1" ht="11.25" x14ac:dyDescent="0.25">
      <c r="A55" s="35"/>
      <c r="B55" s="34"/>
      <c r="C55" s="35"/>
      <c r="E55" s="36"/>
      <c r="F55" s="36"/>
      <c r="G55" s="36"/>
    </row>
    <row r="56" spans="1:7" s="33" customFormat="1" ht="11.25" x14ac:dyDescent="0.25">
      <c r="A56" s="35"/>
      <c r="B56" s="34"/>
      <c r="C56" s="35"/>
      <c r="E56" s="36"/>
      <c r="F56" s="36"/>
      <c r="G56" s="36"/>
    </row>
    <row r="57" spans="1:7" s="33" customFormat="1" ht="11.25" x14ac:dyDescent="0.25">
      <c r="A57" s="35"/>
      <c r="B57" s="34"/>
      <c r="C57" s="35"/>
      <c r="E57" s="36"/>
      <c r="F57" s="36"/>
      <c r="G57" s="36"/>
    </row>
  </sheetData>
  <sheetProtection algorithmName="SHA-512" hashValue="BHqNYb9HQMEBowldY2wjZKy7u3sEUo/5tv4i9qPzvrUqJGEqpw9QfumBMjjUFZXrrmM88x4cQUC31xHmauUqIg==" saltValue="dylludZmt51n3PQ5pNIaBg==" spinCount="100000" sheet="1" objects="1" scenarios="1"/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74301-6A3C-454A-92DD-793DFB28D87B}">
  <dimension ref="A1:G26"/>
  <sheetViews>
    <sheetView view="pageBreakPreview" zoomScale="200" zoomScaleNormal="100" zoomScaleSheetLayoutView="200" workbookViewId="0">
      <selection activeCell="B3" sqref="B3"/>
    </sheetView>
  </sheetViews>
  <sheetFormatPr defaultRowHeight="15" x14ac:dyDescent="0.25"/>
  <cols>
    <col min="1" max="1" width="2.7109375" style="1" bestFit="1" customWidth="1"/>
    <col min="2" max="2" width="38.42578125" style="27" customWidth="1"/>
    <col min="3" max="3" width="3.7109375" style="2" bestFit="1" customWidth="1"/>
    <col min="4" max="4" width="4.140625" style="2" bestFit="1" customWidth="1"/>
    <col min="5" max="7" width="12.7109375" customWidth="1"/>
  </cols>
  <sheetData>
    <row r="1" spans="1:7" ht="35.25" customHeight="1" x14ac:dyDescent="0.25">
      <c r="A1" s="44" t="s">
        <v>29</v>
      </c>
      <c r="B1" s="44"/>
      <c r="C1" s="44"/>
      <c r="D1" s="44"/>
      <c r="E1" s="44"/>
      <c r="F1" s="44"/>
      <c r="G1" s="44"/>
    </row>
    <row r="2" spans="1:7" x14ac:dyDescent="0.25">
      <c r="A2" s="7"/>
      <c r="B2" s="20"/>
      <c r="C2" s="7"/>
      <c r="D2" s="7"/>
      <c r="E2" s="9"/>
      <c r="F2" s="9"/>
      <c r="G2" s="9"/>
    </row>
    <row r="3" spans="1:7" s="6" customFormat="1" ht="33.75" x14ac:dyDescent="0.25">
      <c r="A3" s="28" t="s">
        <v>0</v>
      </c>
      <c r="B3" s="29" t="s">
        <v>1</v>
      </c>
      <c r="C3" s="29" t="s">
        <v>2</v>
      </c>
      <c r="D3" s="29" t="s">
        <v>3</v>
      </c>
      <c r="E3" s="5" t="s">
        <v>25</v>
      </c>
      <c r="F3" s="15" t="s">
        <v>26</v>
      </c>
      <c r="G3" s="15" t="s">
        <v>27</v>
      </c>
    </row>
    <row r="4" spans="1:7" ht="22.5" x14ac:dyDescent="0.25">
      <c r="A4" s="18">
        <v>1</v>
      </c>
      <c r="B4" s="25" t="s">
        <v>5</v>
      </c>
      <c r="C4" s="18" t="s">
        <v>30</v>
      </c>
      <c r="D4" s="18">
        <v>2.5</v>
      </c>
      <c r="E4" s="17"/>
      <c r="F4" s="19">
        <f>ROUND(E4*D4,2)</f>
        <v>0</v>
      </c>
      <c r="G4" s="19">
        <f>ROUND(F4*1.23,2)</f>
        <v>0</v>
      </c>
    </row>
    <row r="5" spans="1:7" x14ac:dyDescent="0.25">
      <c r="A5" s="18">
        <v>2</v>
      </c>
      <c r="B5" s="25" t="s">
        <v>6</v>
      </c>
      <c r="C5" s="18" t="s">
        <v>30</v>
      </c>
      <c r="D5" s="18">
        <v>32</v>
      </c>
      <c r="E5" s="17"/>
      <c r="F5" s="19">
        <f t="shared" ref="F5:F25" si="0">ROUND(E5*D5,2)</f>
        <v>0</v>
      </c>
      <c r="G5" s="19">
        <f t="shared" ref="G5:G25" si="1">ROUND(F5*1.23,2)</f>
        <v>0</v>
      </c>
    </row>
    <row r="6" spans="1:7" x14ac:dyDescent="0.25">
      <c r="A6" s="18">
        <v>3</v>
      </c>
      <c r="B6" s="25" t="s">
        <v>7</v>
      </c>
      <c r="C6" s="18" t="s">
        <v>30</v>
      </c>
      <c r="D6" s="18">
        <v>6</v>
      </c>
      <c r="E6" s="17"/>
      <c r="F6" s="19">
        <f t="shared" si="0"/>
        <v>0</v>
      </c>
      <c r="G6" s="19">
        <f t="shared" si="1"/>
        <v>0</v>
      </c>
    </row>
    <row r="7" spans="1:7" ht="33.75" x14ac:dyDescent="0.25">
      <c r="A7" s="18">
        <v>4</v>
      </c>
      <c r="B7" s="25" t="s">
        <v>31</v>
      </c>
      <c r="C7" s="18" t="s">
        <v>4</v>
      </c>
      <c r="D7" s="18">
        <v>1</v>
      </c>
      <c r="E7" s="17"/>
      <c r="F7" s="19">
        <f t="shared" si="0"/>
        <v>0</v>
      </c>
      <c r="G7" s="19">
        <f t="shared" si="1"/>
        <v>0</v>
      </c>
    </row>
    <row r="8" spans="1:7" ht="22.5" x14ac:dyDescent="0.25">
      <c r="A8" s="18">
        <v>5</v>
      </c>
      <c r="B8" s="25" t="s">
        <v>8</v>
      </c>
      <c r="C8" s="18" t="s">
        <v>4</v>
      </c>
      <c r="D8" s="18">
        <v>1</v>
      </c>
      <c r="E8" s="17"/>
      <c r="F8" s="19">
        <f t="shared" si="0"/>
        <v>0</v>
      </c>
      <c r="G8" s="19">
        <f t="shared" si="1"/>
        <v>0</v>
      </c>
    </row>
    <row r="9" spans="1:7" x14ac:dyDescent="0.25">
      <c r="A9" s="18">
        <v>6</v>
      </c>
      <c r="B9" s="25" t="s">
        <v>9</v>
      </c>
      <c r="C9" s="18" t="s">
        <v>4</v>
      </c>
      <c r="D9" s="18">
        <v>1</v>
      </c>
      <c r="E9" s="17"/>
      <c r="F9" s="19">
        <f t="shared" si="0"/>
        <v>0</v>
      </c>
      <c r="G9" s="19">
        <f t="shared" si="1"/>
        <v>0</v>
      </c>
    </row>
    <row r="10" spans="1:7" ht="22.5" x14ac:dyDescent="0.25">
      <c r="A10" s="18">
        <v>7</v>
      </c>
      <c r="B10" s="25" t="s">
        <v>10</v>
      </c>
      <c r="C10" s="18" t="s">
        <v>30</v>
      </c>
      <c r="D10" s="18">
        <v>20</v>
      </c>
      <c r="E10" s="17"/>
      <c r="F10" s="19">
        <f t="shared" si="0"/>
        <v>0</v>
      </c>
      <c r="G10" s="19">
        <f t="shared" si="1"/>
        <v>0</v>
      </c>
    </row>
    <row r="11" spans="1:7" ht="22.5" x14ac:dyDescent="0.25">
      <c r="A11" s="18">
        <v>8</v>
      </c>
      <c r="B11" s="25" t="s">
        <v>11</v>
      </c>
      <c r="C11" s="18" t="s">
        <v>4</v>
      </c>
      <c r="D11" s="18">
        <v>1</v>
      </c>
      <c r="E11" s="17"/>
      <c r="F11" s="19">
        <f t="shared" si="0"/>
        <v>0</v>
      </c>
      <c r="G11" s="19">
        <f t="shared" si="1"/>
        <v>0</v>
      </c>
    </row>
    <row r="12" spans="1:7" ht="33.75" x14ac:dyDescent="0.25">
      <c r="A12" s="18">
        <v>9</v>
      </c>
      <c r="B12" s="25" t="s">
        <v>32</v>
      </c>
      <c r="C12" s="18" t="s">
        <v>4</v>
      </c>
      <c r="D12" s="18">
        <v>1</v>
      </c>
      <c r="E12" s="17"/>
      <c r="F12" s="19">
        <f t="shared" si="0"/>
        <v>0</v>
      </c>
      <c r="G12" s="19">
        <f t="shared" si="1"/>
        <v>0</v>
      </c>
    </row>
    <row r="13" spans="1:7" ht="22.5" x14ac:dyDescent="0.25">
      <c r="A13" s="18">
        <v>10</v>
      </c>
      <c r="B13" s="25" t="s">
        <v>33</v>
      </c>
      <c r="C13" s="18" t="s">
        <v>4</v>
      </c>
      <c r="D13" s="18">
        <v>1</v>
      </c>
      <c r="E13" s="17"/>
      <c r="F13" s="19">
        <f t="shared" si="0"/>
        <v>0</v>
      </c>
      <c r="G13" s="19">
        <f t="shared" si="1"/>
        <v>0</v>
      </c>
    </row>
    <row r="14" spans="1:7" ht="33.75" x14ac:dyDescent="0.25">
      <c r="A14" s="18">
        <v>11</v>
      </c>
      <c r="B14" s="25" t="s">
        <v>12</v>
      </c>
      <c r="C14" s="18" t="s">
        <v>4</v>
      </c>
      <c r="D14" s="18">
        <v>1</v>
      </c>
      <c r="E14" s="17"/>
      <c r="F14" s="19">
        <f t="shared" si="0"/>
        <v>0</v>
      </c>
      <c r="G14" s="19">
        <f t="shared" si="1"/>
        <v>0</v>
      </c>
    </row>
    <row r="15" spans="1:7" ht="22.5" x14ac:dyDescent="0.25">
      <c r="A15" s="18">
        <v>12</v>
      </c>
      <c r="B15" s="25" t="s">
        <v>13</v>
      </c>
      <c r="C15" s="18" t="s">
        <v>4</v>
      </c>
      <c r="D15" s="18">
        <v>1</v>
      </c>
      <c r="E15" s="17"/>
      <c r="F15" s="19">
        <f t="shared" si="0"/>
        <v>0</v>
      </c>
      <c r="G15" s="19">
        <f t="shared" si="1"/>
        <v>0</v>
      </c>
    </row>
    <row r="16" spans="1:7" x14ac:dyDescent="0.25">
      <c r="A16" s="18">
        <v>13</v>
      </c>
      <c r="B16" s="25" t="s">
        <v>6</v>
      </c>
      <c r="C16" s="18" t="s">
        <v>30</v>
      </c>
      <c r="D16" s="18">
        <v>20</v>
      </c>
      <c r="E16" s="17"/>
      <c r="F16" s="19">
        <f t="shared" si="0"/>
        <v>0</v>
      </c>
      <c r="G16" s="19">
        <f t="shared" si="1"/>
        <v>0</v>
      </c>
    </row>
    <row r="17" spans="1:7" ht="22.5" x14ac:dyDescent="0.25">
      <c r="A17" s="18">
        <v>14</v>
      </c>
      <c r="B17" s="25" t="s">
        <v>10</v>
      </c>
      <c r="C17" s="18" t="s">
        <v>30</v>
      </c>
      <c r="D17" s="18">
        <v>18</v>
      </c>
      <c r="E17" s="17"/>
      <c r="F17" s="19">
        <f t="shared" si="0"/>
        <v>0</v>
      </c>
      <c r="G17" s="19">
        <f t="shared" si="1"/>
        <v>0</v>
      </c>
    </row>
    <row r="18" spans="1:7" ht="36.75" x14ac:dyDescent="0.25">
      <c r="A18" s="18"/>
      <c r="B18" s="26" t="s">
        <v>34</v>
      </c>
      <c r="C18" s="18" t="s">
        <v>4</v>
      </c>
      <c r="D18" s="18">
        <v>1</v>
      </c>
      <c r="E18" s="17"/>
      <c r="F18" s="19">
        <f t="shared" si="0"/>
        <v>0</v>
      </c>
      <c r="G18" s="19">
        <f t="shared" si="1"/>
        <v>0</v>
      </c>
    </row>
    <row r="19" spans="1:7" ht="56.25" x14ac:dyDescent="0.25">
      <c r="A19" s="18">
        <v>20</v>
      </c>
      <c r="B19" s="25" t="s">
        <v>35</v>
      </c>
      <c r="C19" s="18" t="s">
        <v>4</v>
      </c>
      <c r="D19" s="18">
        <v>1</v>
      </c>
      <c r="E19" s="17"/>
      <c r="F19" s="19">
        <f t="shared" si="0"/>
        <v>0</v>
      </c>
      <c r="G19" s="19">
        <f t="shared" si="1"/>
        <v>0</v>
      </c>
    </row>
    <row r="20" spans="1:7" ht="33.75" x14ac:dyDescent="0.25">
      <c r="A20" s="18">
        <v>21</v>
      </c>
      <c r="B20" s="25" t="s">
        <v>36</v>
      </c>
      <c r="C20" s="18" t="s">
        <v>4</v>
      </c>
      <c r="D20" s="18">
        <v>1</v>
      </c>
      <c r="E20" s="17"/>
      <c r="F20" s="19">
        <f t="shared" si="0"/>
        <v>0</v>
      </c>
      <c r="G20" s="19">
        <f t="shared" si="1"/>
        <v>0</v>
      </c>
    </row>
    <row r="21" spans="1:7" ht="24" x14ac:dyDescent="0.25">
      <c r="A21" s="18">
        <v>22</v>
      </c>
      <c r="B21" s="25" t="s">
        <v>37</v>
      </c>
      <c r="C21" s="18" t="s">
        <v>4</v>
      </c>
      <c r="D21" s="18">
        <v>1</v>
      </c>
      <c r="E21" s="17"/>
      <c r="F21" s="19">
        <f t="shared" si="0"/>
        <v>0</v>
      </c>
      <c r="G21" s="19">
        <f t="shared" si="1"/>
        <v>0</v>
      </c>
    </row>
    <row r="22" spans="1:7" ht="33.75" x14ac:dyDescent="0.25">
      <c r="A22" s="18">
        <v>23</v>
      </c>
      <c r="B22" s="25" t="s">
        <v>38</v>
      </c>
      <c r="C22" s="18" t="s">
        <v>4</v>
      </c>
      <c r="D22" s="18">
        <v>1</v>
      </c>
      <c r="E22" s="17"/>
      <c r="F22" s="19">
        <f t="shared" si="0"/>
        <v>0</v>
      </c>
      <c r="G22" s="19">
        <f t="shared" si="1"/>
        <v>0</v>
      </c>
    </row>
    <row r="23" spans="1:7" ht="157.5" x14ac:dyDescent="0.25">
      <c r="A23" s="18">
        <v>24</v>
      </c>
      <c r="B23" s="25" t="s">
        <v>39</v>
      </c>
      <c r="C23" s="18" t="s">
        <v>4</v>
      </c>
      <c r="D23" s="18">
        <v>1</v>
      </c>
      <c r="E23" s="17"/>
      <c r="F23" s="19">
        <f t="shared" si="0"/>
        <v>0</v>
      </c>
      <c r="G23" s="19">
        <f t="shared" si="1"/>
        <v>0</v>
      </c>
    </row>
    <row r="24" spans="1:7" ht="22.5" x14ac:dyDescent="0.25">
      <c r="A24" s="18">
        <v>24</v>
      </c>
      <c r="B24" s="25" t="s">
        <v>14</v>
      </c>
      <c r="C24" s="18" t="s">
        <v>4</v>
      </c>
      <c r="D24" s="18">
        <v>1</v>
      </c>
      <c r="E24" s="17"/>
      <c r="F24" s="19">
        <f t="shared" si="0"/>
        <v>0</v>
      </c>
      <c r="G24" s="19">
        <f t="shared" si="1"/>
        <v>0</v>
      </c>
    </row>
    <row r="25" spans="1:7" ht="22.5" x14ac:dyDescent="0.25">
      <c r="A25" s="18">
        <v>25</v>
      </c>
      <c r="B25" s="25" t="s">
        <v>40</v>
      </c>
      <c r="C25" s="18" t="s">
        <v>4</v>
      </c>
      <c r="D25" s="18">
        <v>1</v>
      </c>
      <c r="E25" s="17"/>
      <c r="F25" s="19">
        <f t="shared" si="0"/>
        <v>0</v>
      </c>
      <c r="G25" s="19">
        <f t="shared" si="1"/>
        <v>0</v>
      </c>
    </row>
    <row r="26" spans="1:7" s="6" customFormat="1" x14ac:dyDescent="0.25">
      <c r="A26" s="22"/>
      <c r="B26" s="30"/>
      <c r="C26" s="21"/>
      <c r="D26" s="21"/>
      <c r="E26" s="23"/>
      <c r="F26" s="31" t="s">
        <v>24</v>
      </c>
      <c r="G26" s="31">
        <f>SUM(G4:G25)</f>
        <v>0</v>
      </c>
    </row>
  </sheetData>
  <sheetProtection algorithmName="SHA-512" hashValue="fIckuRlN2MfXu3GnVNOTPQNo7PEk1B0AVFKSxRxDptYqPlM1ppOFlevGJ3aOO9n1bl9QUHbXqLfQKFCzsTRBUA==" saltValue="XkI2xSCPWln2Kul0zz/i3Q==" spinCount="100000" sheet="1" objects="1" scenarios="1"/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view="pageBreakPreview" topLeftCell="A4" zoomScale="200" zoomScaleNormal="150" zoomScaleSheetLayoutView="200" workbookViewId="0">
      <selection activeCell="B8" sqref="B8"/>
    </sheetView>
  </sheetViews>
  <sheetFormatPr defaultRowHeight="15" x14ac:dyDescent="0.25"/>
  <cols>
    <col min="1" max="1" width="2.7109375" style="2" bestFit="1" customWidth="1"/>
    <col min="2" max="2" width="36.5703125" style="1" customWidth="1"/>
    <col min="3" max="3" width="3.85546875" style="1" bestFit="1" customWidth="1"/>
    <col min="4" max="4" width="4" style="1" bestFit="1" customWidth="1"/>
    <col min="5" max="7" width="12.7109375" style="3" customWidth="1"/>
  </cols>
  <sheetData>
    <row r="1" spans="1:7" ht="33" customHeight="1" x14ac:dyDescent="0.25">
      <c r="A1" s="44" t="s">
        <v>28</v>
      </c>
      <c r="B1" s="44"/>
      <c r="C1" s="44"/>
      <c r="D1" s="44"/>
      <c r="E1" s="44"/>
      <c r="F1" s="44"/>
      <c r="G1" s="44"/>
    </row>
    <row r="2" spans="1:7" x14ac:dyDescent="0.25">
      <c r="A2" s="7"/>
      <c r="B2" s="8"/>
      <c r="C2" s="8"/>
      <c r="D2" s="8"/>
      <c r="E2" s="9"/>
      <c r="F2" s="9"/>
      <c r="G2" s="9"/>
    </row>
    <row r="3" spans="1:7" s="6" customFormat="1" ht="30" customHeight="1" x14ac:dyDescent="0.25">
      <c r="A3" s="10" t="s">
        <v>0</v>
      </c>
      <c r="B3" s="10" t="s">
        <v>1</v>
      </c>
      <c r="C3" s="11" t="s">
        <v>2</v>
      </c>
      <c r="D3" s="11" t="s">
        <v>3</v>
      </c>
      <c r="E3" s="5" t="s">
        <v>25</v>
      </c>
      <c r="F3" s="15" t="s">
        <v>26</v>
      </c>
      <c r="G3" s="15" t="s">
        <v>27</v>
      </c>
    </row>
    <row r="4" spans="1:7" ht="24" customHeight="1" x14ac:dyDescent="0.25">
      <c r="A4" s="12">
        <v>1</v>
      </c>
      <c r="B4" s="13" t="s">
        <v>5</v>
      </c>
      <c r="C4" s="12" t="s">
        <v>15</v>
      </c>
      <c r="D4" s="12">
        <v>13</v>
      </c>
      <c r="E4" s="17"/>
      <c r="F4" s="16">
        <f>ROUND(D4*E4,2)</f>
        <v>0</v>
      </c>
      <c r="G4" s="16">
        <f>ROUND(F4*1.23,2)</f>
        <v>0</v>
      </c>
    </row>
    <row r="5" spans="1:7" x14ac:dyDescent="0.25">
      <c r="A5" s="12">
        <v>2</v>
      </c>
      <c r="B5" s="13" t="s">
        <v>6</v>
      </c>
      <c r="C5" s="12" t="s">
        <v>15</v>
      </c>
      <c r="D5" s="12">
        <v>14</v>
      </c>
      <c r="E5" s="17"/>
      <c r="F5" s="16">
        <f t="shared" ref="F5:F23" si="0">ROUND(D5*E5,2)</f>
        <v>0</v>
      </c>
      <c r="G5" s="16">
        <f t="shared" ref="G5:G23" si="1">ROUND(F5*1.23,2)</f>
        <v>0</v>
      </c>
    </row>
    <row r="6" spans="1:7" x14ac:dyDescent="0.25">
      <c r="A6" s="12">
        <v>3</v>
      </c>
      <c r="B6" s="13" t="s">
        <v>7</v>
      </c>
      <c r="C6" s="12" t="s">
        <v>15</v>
      </c>
      <c r="D6" s="12">
        <v>6</v>
      </c>
      <c r="E6" s="17"/>
      <c r="F6" s="16">
        <f t="shared" si="0"/>
        <v>0</v>
      </c>
      <c r="G6" s="16">
        <f t="shared" si="1"/>
        <v>0</v>
      </c>
    </row>
    <row r="7" spans="1:7" ht="25.5" customHeight="1" x14ac:dyDescent="0.25">
      <c r="A7" s="12">
        <v>4</v>
      </c>
      <c r="B7" s="13" t="s">
        <v>16</v>
      </c>
      <c r="C7" s="12" t="s">
        <v>4</v>
      </c>
      <c r="D7" s="12">
        <v>1</v>
      </c>
      <c r="E7" s="17"/>
      <c r="F7" s="16">
        <f t="shared" si="0"/>
        <v>0</v>
      </c>
      <c r="G7" s="16">
        <f t="shared" si="1"/>
        <v>0</v>
      </c>
    </row>
    <row r="8" spans="1:7" ht="22.5" x14ac:dyDescent="0.25">
      <c r="A8" s="12">
        <v>5</v>
      </c>
      <c r="B8" s="13" t="s">
        <v>8</v>
      </c>
      <c r="C8" s="12" t="s">
        <v>4</v>
      </c>
      <c r="D8" s="12">
        <v>1</v>
      </c>
      <c r="E8" s="17"/>
      <c r="F8" s="16">
        <f t="shared" si="0"/>
        <v>0</v>
      </c>
      <c r="G8" s="16">
        <f t="shared" si="1"/>
        <v>0</v>
      </c>
    </row>
    <row r="9" spans="1:7" x14ac:dyDescent="0.25">
      <c r="A9" s="12">
        <v>6</v>
      </c>
      <c r="B9" s="13" t="s">
        <v>9</v>
      </c>
      <c r="C9" s="12" t="s">
        <v>4</v>
      </c>
      <c r="D9" s="12">
        <v>1</v>
      </c>
      <c r="E9" s="17"/>
      <c r="F9" s="16">
        <f t="shared" si="0"/>
        <v>0</v>
      </c>
      <c r="G9" s="16">
        <f t="shared" si="1"/>
        <v>0</v>
      </c>
    </row>
    <row r="10" spans="1:7" ht="23.25" customHeight="1" x14ac:dyDescent="0.25">
      <c r="A10" s="12">
        <v>7</v>
      </c>
      <c r="B10" s="13" t="s">
        <v>10</v>
      </c>
      <c r="C10" s="12" t="s">
        <v>15</v>
      </c>
      <c r="D10" s="12">
        <v>10</v>
      </c>
      <c r="E10" s="17"/>
      <c r="F10" s="16">
        <f t="shared" si="0"/>
        <v>0</v>
      </c>
      <c r="G10" s="16">
        <f t="shared" si="1"/>
        <v>0</v>
      </c>
    </row>
    <row r="11" spans="1:7" ht="22.5" x14ac:dyDescent="0.25">
      <c r="A11" s="12">
        <v>8</v>
      </c>
      <c r="B11" s="13" t="s">
        <v>11</v>
      </c>
      <c r="C11" s="12" t="s">
        <v>4</v>
      </c>
      <c r="D11" s="12">
        <v>1</v>
      </c>
      <c r="E11" s="17"/>
      <c r="F11" s="16">
        <f t="shared" si="0"/>
        <v>0</v>
      </c>
      <c r="G11" s="16">
        <f t="shared" si="1"/>
        <v>0</v>
      </c>
    </row>
    <row r="12" spans="1:7" ht="58.5" customHeight="1" x14ac:dyDescent="0.25">
      <c r="A12" s="12">
        <v>9</v>
      </c>
      <c r="B12" s="13" t="s">
        <v>21</v>
      </c>
      <c r="C12" s="12" t="s">
        <v>4</v>
      </c>
      <c r="D12" s="12">
        <v>1</v>
      </c>
      <c r="E12" s="17"/>
      <c r="F12" s="16">
        <f t="shared" si="0"/>
        <v>0</v>
      </c>
      <c r="G12" s="16">
        <f t="shared" si="1"/>
        <v>0</v>
      </c>
    </row>
    <row r="13" spans="1:7" ht="45" x14ac:dyDescent="0.25">
      <c r="A13" s="12">
        <v>10</v>
      </c>
      <c r="B13" s="13" t="s">
        <v>23</v>
      </c>
      <c r="C13" s="12" t="s">
        <v>4</v>
      </c>
      <c r="D13" s="12">
        <v>1</v>
      </c>
      <c r="E13" s="17"/>
      <c r="F13" s="16">
        <f t="shared" si="0"/>
        <v>0</v>
      </c>
      <c r="G13" s="16">
        <f t="shared" si="1"/>
        <v>0</v>
      </c>
    </row>
    <row r="14" spans="1:7" ht="25.5" customHeight="1" x14ac:dyDescent="0.25">
      <c r="A14" s="12">
        <v>11</v>
      </c>
      <c r="B14" s="13" t="s">
        <v>12</v>
      </c>
      <c r="C14" s="12" t="s">
        <v>4</v>
      </c>
      <c r="D14" s="12">
        <v>1</v>
      </c>
      <c r="E14" s="17"/>
      <c r="F14" s="16">
        <f t="shared" si="0"/>
        <v>0</v>
      </c>
      <c r="G14" s="16">
        <f t="shared" si="1"/>
        <v>0</v>
      </c>
    </row>
    <row r="15" spans="1:7" ht="22.5" x14ac:dyDescent="0.25">
      <c r="A15" s="12">
        <v>12</v>
      </c>
      <c r="B15" s="13" t="s">
        <v>13</v>
      </c>
      <c r="C15" s="12" t="s">
        <v>4</v>
      </c>
      <c r="D15" s="12">
        <v>1</v>
      </c>
      <c r="E15" s="17"/>
      <c r="F15" s="16">
        <f t="shared" si="0"/>
        <v>0</v>
      </c>
      <c r="G15" s="16">
        <f t="shared" si="1"/>
        <v>0</v>
      </c>
    </row>
    <row r="16" spans="1:7" x14ac:dyDescent="0.25">
      <c r="A16" s="12">
        <v>13</v>
      </c>
      <c r="B16" s="13" t="s">
        <v>6</v>
      </c>
      <c r="C16" s="12" t="s">
        <v>15</v>
      </c>
      <c r="D16" s="12">
        <v>20</v>
      </c>
      <c r="E16" s="17"/>
      <c r="F16" s="16">
        <f t="shared" si="0"/>
        <v>0</v>
      </c>
      <c r="G16" s="16">
        <f t="shared" si="1"/>
        <v>0</v>
      </c>
    </row>
    <row r="17" spans="1:7" ht="28.5" customHeight="1" x14ac:dyDescent="0.25">
      <c r="A17" s="12">
        <v>14</v>
      </c>
      <c r="B17" s="13" t="s">
        <v>10</v>
      </c>
      <c r="C17" s="12" t="s">
        <v>15</v>
      </c>
      <c r="D17" s="12">
        <v>28</v>
      </c>
      <c r="E17" s="17"/>
      <c r="F17" s="16">
        <f t="shared" si="0"/>
        <v>0</v>
      </c>
      <c r="G17" s="16">
        <f t="shared" si="1"/>
        <v>0</v>
      </c>
    </row>
    <row r="18" spans="1:7" ht="32.25" customHeight="1" x14ac:dyDescent="0.25">
      <c r="A18" s="12">
        <v>15</v>
      </c>
      <c r="B18" s="13" t="s">
        <v>19</v>
      </c>
      <c r="C18" s="12" t="s">
        <v>4</v>
      </c>
      <c r="D18" s="12">
        <v>1</v>
      </c>
      <c r="E18" s="17"/>
      <c r="F18" s="16">
        <f t="shared" si="0"/>
        <v>0</v>
      </c>
      <c r="G18" s="16">
        <f t="shared" si="1"/>
        <v>0</v>
      </c>
    </row>
    <row r="19" spans="1:7" ht="44.25" customHeight="1" x14ac:dyDescent="0.25">
      <c r="A19" s="12">
        <v>16</v>
      </c>
      <c r="B19" s="14" t="s">
        <v>18</v>
      </c>
      <c r="C19" s="12" t="s">
        <v>4</v>
      </c>
      <c r="D19" s="12">
        <v>1</v>
      </c>
      <c r="E19" s="17"/>
      <c r="F19" s="16">
        <f t="shared" si="0"/>
        <v>0</v>
      </c>
      <c r="G19" s="16">
        <f t="shared" si="1"/>
        <v>0</v>
      </c>
    </row>
    <row r="20" spans="1:7" ht="35.25" x14ac:dyDescent="0.25">
      <c r="A20" s="12">
        <v>17</v>
      </c>
      <c r="B20" s="14" t="s">
        <v>17</v>
      </c>
      <c r="C20" s="12" t="s">
        <v>4</v>
      </c>
      <c r="D20" s="12">
        <v>1</v>
      </c>
      <c r="E20" s="17"/>
      <c r="F20" s="16">
        <f t="shared" si="0"/>
        <v>0</v>
      </c>
      <c r="G20" s="16">
        <f t="shared" si="1"/>
        <v>0</v>
      </c>
    </row>
    <row r="21" spans="1:7" ht="24.75" customHeight="1" x14ac:dyDescent="0.25">
      <c r="A21" s="12">
        <v>18</v>
      </c>
      <c r="B21" s="14" t="s">
        <v>14</v>
      </c>
      <c r="C21" s="12" t="s">
        <v>4</v>
      </c>
      <c r="D21" s="12">
        <v>1</v>
      </c>
      <c r="E21" s="17"/>
      <c r="F21" s="16">
        <f t="shared" si="0"/>
        <v>0</v>
      </c>
      <c r="G21" s="16">
        <f t="shared" si="1"/>
        <v>0</v>
      </c>
    </row>
    <row r="22" spans="1:7" ht="22.5" x14ac:dyDescent="0.25">
      <c r="A22" s="12">
        <v>19</v>
      </c>
      <c r="B22" s="14" t="s">
        <v>20</v>
      </c>
      <c r="C22" s="12" t="s">
        <v>4</v>
      </c>
      <c r="D22" s="12">
        <v>1</v>
      </c>
      <c r="E22" s="17"/>
      <c r="F22" s="16">
        <f t="shared" si="0"/>
        <v>0</v>
      </c>
      <c r="G22" s="16">
        <f t="shared" si="1"/>
        <v>0</v>
      </c>
    </row>
    <row r="23" spans="1:7" ht="25.5" customHeight="1" x14ac:dyDescent="0.25">
      <c r="A23" s="12">
        <v>20</v>
      </c>
      <c r="B23" s="14" t="s">
        <v>22</v>
      </c>
      <c r="C23" s="12" t="s">
        <v>4</v>
      </c>
      <c r="D23" s="12">
        <v>1</v>
      </c>
      <c r="E23" s="17"/>
      <c r="F23" s="16">
        <f t="shared" si="0"/>
        <v>0</v>
      </c>
      <c r="G23" s="16">
        <f t="shared" si="1"/>
        <v>0</v>
      </c>
    </row>
    <row r="24" spans="1:7" s="6" customFormat="1" x14ac:dyDescent="0.25">
      <c r="A24" s="21"/>
      <c r="B24" s="22"/>
      <c r="C24" s="22"/>
      <c r="D24" s="22"/>
      <c r="E24" s="23"/>
      <c r="F24" s="24" t="s">
        <v>24</v>
      </c>
      <c r="G24" s="24">
        <f>SUM(G4:G23)</f>
        <v>0</v>
      </c>
    </row>
    <row r="26" spans="1:7" x14ac:dyDescent="0.25">
      <c r="B26" s="4"/>
    </row>
    <row r="27" spans="1:7" x14ac:dyDescent="0.25">
      <c r="B27" s="4"/>
    </row>
    <row r="28" spans="1:7" x14ac:dyDescent="0.25">
      <c r="B28" s="4"/>
    </row>
    <row r="29" spans="1:7" x14ac:dyDescent="0.25">
      <c r="B29" s="4"/>
    </row>
    <row r="30" spans="1:7" x14ac:dyDescent="0.25">
      <c r="B30" s="4"/>
    </row>
    <row r="31" spans="1:7" x14ac:dyDescent="0.25">
      <c r="B31" s="4"/>
    </row>
  </sheetData>
  <sheetProtection algorithmName="SHA-512" hashValue="0v/6r5vmEWfwpnMcV4GKOKVefm0baWVtl1b5sviW55RHwAmMEg6xAY6QwMma51kwArYM57X7V5qelVsZjSERlQ==" saltValue="3CF64QqUYR17M5oztVMYdA==" spinCount="100000" sheet="1" objects="1" scenarios="1"/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UG w Wieniawie</vt:lpstr>
      <vt:lpstr>ZUK w Wieniawie</vt:lpstr>
      <vt:lpstr>DD Senior + w Komorowie</vt:lpstr>
      <vt:lpstr>'DD Senior + w Komorowie'!Obszar_wydruku</vt:lpstr>
      <vt:lpstr>'UG w Wieniawie'!Obszar_wydruku</vt:lpstr>
      <vt:lpstr>'ZUK w Wieniawie'!Obszar_wydruku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2022-01-25T07:53:21Z</dcterms:modified>
</cp:coreProperties>
</file>